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4260" tabRatio="598" firstSheet="13" activeTab="20"/>
  </bookViews>
  <sheets>
    <sheet name="01.11.2013" sheetId="1" r:id="rId1"/>
    <sheet name="04.11.2013" sheetId="2" r:id="rId2"/>
    <sheet name="05.11.2013" sheetId="3" r:id="rId3"/>
    <sheet name="06.11.2013" sheetId="4" r:id="rId4"/>
    <sheet name="07.11.2013" sheetId="5" r:id="rId5"/>
    <sheet name="08.11.2013" sheetId="6" r:id="rId6"/>
    <sheet name="11.11.2013" sheetId="7" r:id="rId7"/>
    <sheet name="12.11.2013" sheetId="8" r:id="rId8"/>
    <sheet name="13.11.2013" sheetId="9" r:id="rId9"/>
    <sheet name="14.11.2013" sheetId="10" r:id="rId10"/>
    <sheet name="15.11.2013" sheetId="11" r:id="rId11"/>
    <sheet name="18.11.2013" sheetId="12" r:id="rId12"/>
    <sheet name="19.11.2013" sheetId="13" r:id="rId13"/>
    <sheet name="20.11.2013" sheetId="14" r:id="rId14"/>
    <sheet name="21.11.2013" sheetId="15" r:id="rId15"/>
    <sheet name="22.11.2013" sheetId="16" r:id="rId16"/>
    <sheet name="25.11.2013" sheetId="17" r:id="rId17"/>
    <sheet name="26.11.2013" sheetId="18" r:id="rId18"/>
    <sheet name="27.11.2013" sheetId="19" r:id="rId19"/>
    <sheet name="28.11.2013" sheetId="20" r:id="rId20"/>
    <sheet name="29.11.2013" sheetId="21" r:id="rId21"/>
  </sheets>
  <definedNames/>
  <calcPr fullCalcOnLoad="1"/>
</workbook>
</file>

<file path=xl/sharedStrings.xml><?xml version="1.0" encoding="utf-8"?>
<sst xmlns="http://schemas.openxmlformats.org/spreadsheetml/2006/main" count="471" uniqueCount="92">
  <si>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</si>
  <si>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</si>
  <si>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</si>
  <si>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</si>
  <si>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</si>
  <si>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</si>
  <si>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</si>
  <si>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</si>
  <si>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</si>
  <si>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</si>
  <si>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</si>
  <si>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</si>
  <si>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</si>
  <si>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</si>
  <si>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</si>
  <si>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</si>
  <si>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</si>
  <si>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</si>
  <si>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</si>
  <si>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</si>
  <si>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</si>
  <si>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</si>
  <si>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</si>
  <si>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</si>
  <si>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</si>
  <si>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</si>
  <si>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</si>
  <si>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</si>
  <si>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RINA SIMTEX</t>
  </si>
  <si>
    <t>PRESTARI SERVICII</t>
  </si>
  <si>
    <t>VIATA MEDICALA</t>
  </si>
  <si>
    <t>GDF SUEZ</t>
  </si>
  <si>
    <t>GAZE NATURALE</t>
  </si>
  <si>
    <t>TRANS SPED SRL</t>
  </si>
  <si>
    <t>COMFORTUNA 93</t>
  </si>
  <si>
    <t>ALIMENTE</t>
  </si>
  <si>
    <t>CHEQUE DEJEUNER</t>
  </si>
  <si>
    <t>TICHETE MASA</t>
  </si>
  <si>
    <t>BUTAN GAS</t>
  </si>
  <si>
    <t>INCARCATURA BUTELIE</t>
  </si>
  <si>
    <t>SALARIATI</t>
  </si>
  <si>
    <t>carduri salarii</t>
  </si>
  <si>
    <t>BUGET DE STAT</t>
  </si>
  <si>
    <t>BUGETUL ASIG SOC. DE STAT</t>
  </si>
  <si>
    <t>contributii salarii af lunii octombrie 2013</t>
  </si>
  <si>
    <t>contributii salarii af lunii octombriet 2013</t>
  </si>
  <si>
    <t>CEC</t>
  </si>
  <si>
    <t>salarii octombrie 2013</t>
  </si>
  <si>
    <t>OMV PETROM</t>
  </si>
  <si>
    <t>BENZINA</t>
  </si>
  <si>
    <t>MONITORUL OFICIAL</t>
  </si>
  <si>
    <t>COMPANIA DE APA</t>
  </si>
  <si>
    <t>ROMTELECOM</t>
  </si>
  <si>
    <t>ELECTRICA</t>
  </si>
  <si>
    <t>ENERGIE ELECTRICA</t>
  </si>
  <si>
    <t>APA POTABILA</t>
  </si>
  <si>
    <t>VOCE</t>
  </si>
  <si>
    <t>BUGETUL DE STAT</t>
  </si>
  <si>
    <t>BASS</t>
  </si>
  <si>
    <t>CONTRIBUTII SALARII OCTOMBRIE 2013</t>
  </si>
  <si>
    <t>INSTAL SOMET</t>
  </si>
  <si>
    <t>G4S CASH SOLUTIONS</t>
  </si>
  <si>
    <t>RER ECOLOGIC</t>
  </si>
  <si>
    <t>SPITAL SAPOCA</t>
  </si>
  <si>
    <t>C.T.C.E.</t>
  </si>
  <si>
    <t>D.S.P. BUZAU</t>
  </si>
  <si>
    <t>GINAR PROD PANIF</t>
  </si>
  <si>
    <t>INFOSOFT SRL</t>
  </si>
  <si>
    <t>TEHNISTING</t>
  </si>
  <si>
    <t>CALOR</t>
  </si>
  <si>
    <t>MATERIALE</t>
  </si>
  <si>
    <t>RIDICARE NUMERAR</t>
  </si>
  <si>
    <t>CHELTUIELI GOSPODARESTI</t>
  </si>
  <si>
    <t>ASMAR CONT 2004 SRL</t>
  </si>
  <si>
    <t xml:space="preserve">IBERIA </t>
  </si>
  <si>
    <t>DANY CRIS</t>
  </si>
  <si>
    <t>LA FANTANA</t>
  </si>
  <si>
    <t>ORANGE ROMANIA</t>
  </si>
  <si>
    <t>TV SAT</t>
  </si>
  <si>
    <t>PRESTATRI SERVICII</t>
  </si>
  <si>
    <t>SCOALA NAT DE SANATATE</t>
  </si>
  <si>
    <t>CEC BUZAU</t>
  </si>
  <si>
    <t>KRUK ROMANIA</t>
  </si>
  <si>
    <t>RETINERI SALARIALE</t>
  </si>
  <si>
    <t>STERIL ROMANIA</t>
  </si>
  <si>
    <t>TUNIC PROD</t>
  </si>
  <si>
    <t>NOVA FIT 2000 SRL</t>
  </si>
  <si>
    <t>UZ CONFTEX</t>
  </si>
  <si>
    <t>GLOBAL EQUIPMENTS</t>
  </si>
  <si>
    <t>POLISANO</t>
  </si>
  <si>
    <t>LUCAS</t>
  </si>
  <si>
    <t>MATERIALE SANITARE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</si>
</sst>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4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4">
      <selection activeCell="B24" sqref="B24:D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1" t="s">
        <v>0</v>
      </c>
      <c r="B4" s="31"/>
      <c r="C4" s="31"/>
      <c r="D4" s="31"/>
    </row>
    <row r="5" spans="1:4" ht="15.75">
      <c r="A5" s="31" t="s">
        <v>1</v>
      </c>
      <c r="B5" s="31"/>
      <c r="C5" s="31"/>
      <c r="D5" s="31"/>
    </row>
    <row r="11" spans="1:4" ht="15.75">
      <c r="A11" s="41" t="s">
        <v>2</v>
      </c>
      <c r="B11" s="41" t="s">
        <v>3</v>
      </c>
      <c r="C11" s="46" t="s">
        <v>4</v>
      </c>
      <c r="D11" s="46" t="s">
        <v>5</v>
      </c>
    </row>
    <row r="12" spans="1:4" ht="15.75">
      <c r="A12" s="42"/>
      <c r="B12" s="44"/>
      <c r="C12" s="47"/>
      <c r="D12" s="47"/>
    </row>
    <row r="13" spans="1:4" ht="15.75">
      <c r="A13" s="43"/>
      <c r="B13" s="45"/>
      <c r="C13" s="48"/>
      <c r="D13" s="48"/>
    </row>
    <row r="14" spans="1:4" ht="15.75" customHeight="1">
      <c r="A14" s="33" t="s">
        <v>6</v>
      </c>
      <c r="B14" s="35">
        <v>0</v>
      </c>
      <c r="C14" s="37"/>
      <c r="D14" s="37"/>
    </row>
    <row r="15" spans="1:4" ht="15.75">
      <c r="A15" s="34"/>
      <c r="B15" s="36"/>
      <c r="C15" s="38"/>
      <c r="D15" s="38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55" t="s">
        <v>7</v>
      </c>
      <c r="B23" s="35">
        <f>B24+B25</f>
        <v>10000</v>
      </c>
      <c r="C23" s="37"/>
      <c r="D23" s="37"/>
    </row>
    <row r="24" spans="1:4" ht="12.75" customHeight="1">
      <c r="A24" s="34"/>
      <c r="B24" s="8">
        <v>10000</v>
      </c>
      <c r="C24" s="1" t="s">
        <v>8</v>
      </c>
      <c r="D24" s="1" t="s">
        <v>9</v>
      </c>
    </row>
    <row r="25" spans="1:4" ht="12.75">
      <c r="A25" s="1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39" t="s">
        <v>10</v>
      </c>
      <c r="B35" s="35">
        <v>0</v>
      </c>
      <c r="C35" s="37"/>
      <c r="D35" s="37"/>
    </row>
    <row r="36" spans="1:4" ht="15.75" customHeight="1">
      <c r="A36" s="59"/>
      <c r="B36" s="10"/>
      <c r="C36" s="57"/>
      <c r="D36" s="5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3" t="s">
        <v>11</v>
      </c>
      <c r="B43" s="35">
        <v>0</v>
      </c>
      <c r="C43" s="37"/>
      <c r="D43" s="37"/>
    </row>
    <row r="44" spans="1:4" ht="15.75">
      <c r="A44" s="34"/>
      <c r="B44" s="36"/>
      <c r="C44" s="38"/>
      <c r="D44" s="38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12</v>
      </c>
      <c r="B49" s="10">
        <f>B23</f>
        <v>10000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13</v>
      </c>
      <c r="B52" s="3"/>
      <c r="C52" s="31" t="s">
        <v>14</v>
      </c>
      <c r="D52" s="31"/>
    </row>
    <row r="53" spans="1:4" ht="15.75">
      <c r="A53" s="4" t="s">
        <v>15</v>
      </c>
      <c r="B53" s="3"/>
      <c r="C53" s="32" t="s">
        <v>16</v>
      </c>
      <c r="D53" s="32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1" t="s">
        <v>17</v>
      </c>
      <c r="D57" s="31"/>
    </row>
    <row r="58" spans="2:4" ht="15.75">
      <c r="B58" s="3"/>
      <c r="C58" s="31" t="s">
        <v>18</v>
      </c>
      <c r="D58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2">
      <selection activeCell="D21" sqref="D21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15.7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55" t="s">
        <v>6</v>
      </c>
      <c r="B15" s="10">
        <f>B16+B17</f>
        <v>718894</v>
      </c>
      <c r="C15" s="57"/>
      <c r="D15" s="57"/>
    </row>
    <row r="16" spans="1:4" ht="13.5" customHeight="1">
      <c r="A16" s="55"/>
      <c r="B16" s="2">
        <v>718894</v>
      </c>
      <c r="C16" s="16" t="s">
        <v>40</v>
      </c>
      <c r="D16" s="16" t="s">
        <v>41</v>
      </c>
    </row>
    <row r="17" spans="1:4" ht="12.75" customHeight="1">
      <c r="A17" s="1"/>
      <c r="B17" s="28"/>
      <c r="C17" s="1"/>
      <c r="D17" s="1"/>
    </row>
    <row r="18" spans="1:4" ht="14.25">
      <c r="A18" s="1"/>
      <c r="B18" s="26"/>
      <c r="C18" s="1"/>
      <c r="D18" s="1"/>
    </row>
    <row r="19" spans="1:4" ht="12.75">
      <c r="A19" s="1"/>
      <c r="B19" s="28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5" t="s">
        <v>7</v>
      </c>
      <c r="B24" s="10">
        <f>SUM(B25:B50)</f>
        <v>19896.07</v>
      </c>
      <c r="C24" s="57"/>
      <c r="D24" s="55"/>
    </row>
    <row r="25" spans="1:4" ht="12.75" customHeight="1">
      <c r="A25" s="55"/>
      <c r="B25" s="58">
        <v>19763.07</v>
      </c>
      <c r="C25" s="72" t="s">
        <v>48</v>
      </c>
      <c r="D25" s="71" t="s">
        <v>49</v>
      </c>
    </row>
    <row r="26" spans="1:4" ht="12.75" customHeight="1">
      <c r="A26" s="55"/>
      <c r="B26" s="58">
        <v>133</v>
      </c>
      <c r="C26" s="72" t="s">
        <v>50</v>
      </c>
      <c r="D26" s="71" t="s">
        <v>29</v>
      </c>
    </row>
    <row r="27" spans="1:4" ht="12.75" customHeight="1">
      <c r="A27" s="55"/>
      <c r="B27" s="58"/>
      <c r="C27" s="72"/>
      <c r="D27" s="71"/>
    </row>
    <row r="28" spans="1:4" ht="12.75" customHeight="1">
      <c r="A28" s="55"/>
      <c r="B28" s="58"/>
      <c r="C28" s="72"/>
      <c r="D28" s="73"/>
    </row>
    <row r="29" spans="1:4" ht="12.75" customHeight="1">
      <c r="A29" s="55"/>
      <c r="B29" s="8"/>
      <c r="C29" s="1"/>
      <c r="D29" s="1"/>
    </row>
    <row r="30" spans="1:4" ht="12.75" customHeight="1">
      <c r="A30" s="55"/>
      <c r="B30" s="58"/>
      <c r="C30" s="72"/>
      <c r="D30" s="71"/>
    </row>
    <row r="31" spans="1:4" ht="12.75" customHeight="1">
      <c r="A31" s="55"/>
      <c r="B31" s="58"/>
      <c r="C31" s="72"/>
      <c r="D31" s="71"/>
    </row>
    <row r="32" spans="1:4" ht="12.75" customHeight="1">
      <c r="A32" s="55"/>
      <c r="B32" s="58"/>
      <c r="C32" s="72"/>
      <c r="D32" s="71"/>
    </row>
    <row r="33" spans="1:4" ht="12.75" customHeight="1">
      <c r="A33" s="55"/>
      <c r="B33" s="58"/>
      <c r="C33" s="72"/>
      <c r="D33" s="71"/>
    </row>
    <row r="34" spans="1:4" ht="12.75" customHeight="1">
      <c r="A34" s="55"/>
      <c r="B34" s="58"/>
      <c r="C34" s="72"/>
      <c r="D34" s="72"/>
    </row>
    <row r="35" spans="1:4" ht="12.75" customHeight="1">
      <c r="A35" s="55"/>
      <c r="B35" s="58"/>
      <c r="C35" s="72"/>
      <c r="D35" s="72"/>
    </row>
    <row r="36" spans="1:4" ht="12.75" customHeight="1">
      <c r="A36" s="55"/>
      <c r="B36" s="58"/>
      <c r="C36" s="72"/>
      <c r="D36" s="72"/>
    </row>
    <row r="37" spans="1:4" ht="12.75" customHeight="1">
      <c r="A37" s="55"/>
      <c r="B37" s="58"/>
      <c r="C37" s="72"/>
      <c r="D37" s="72"/>
    </row>
    <row r="38" spans="1:4" ht="12.75" customHeight="1">
      <c r="A38" s="55"/>
      <c r="B38" s="58"/>
      <c r="C38" s="72"/>
      <c r="D38" s="72"/>
    </row>
    <row r="39" spans="1:4" ht="12.75" customHeight="1">
      <c r="A39" s="55"/>
      <c r="B39" s="58"/>
      <c r="C39" s="72"/>
      <c r="D39" s="72"/>
    </row>
    <row r="40" spans="1:4" ht="12.75" customHeight="1">
      <c r="A40" s="55"/>
      <c r="B40" s="58"/>
      <c r="C40" s="72"/>
      <c r="D40" s="72"/>
    </row>
    <row r="41" spans="1:4" ht="12.75" customHeight="1">
      <c r="A41" s="55"/>
      <c r="B41" s="58"/>
      <c r="C41" s="72"/>
      <c r="D41" s="72"/>
    </row>
    <row r="42" spans="1:4" ht="12.75" customHeight="1">
      <c r="A42" s="55"/>
      <c r="B42" s="58"/>
      <c r="C42" s="72"/>
      <c r="D42" s="72"/>
    </row>
    <row r="43" spans="1:4" ht="12.75" customHeight="1">
      <c r="A43" s="55"/>
      <c r="B43" s="58"/>
      <c r="C43" s="72"/>
      <c r="D43" s="72"/>
    </row>
    <row r="44" spans="1:4" ht="12.75" customHeight="1">
      <c r="A44" s="55"/>
      <c r="B44" s="58"/>
      <c r="C44" s="72"/>
      <c r="D44" s="72"/>
    </row>
    <row r="45" spans="1:4" ht="12.75" customHeight="1">
      <c r="A45" s="55"/>
      <c r="B45" s="58"/>
      <c r="C45" s="72"/>
      <c r="D45" s="72"/>
    </row>
    <row r="46" spans="1:4" ht="12.75" customHeight="1">
      <c r="A46" s="55"/>
      <c r="B46" s="58"/>
      <c r="C46" s="72"/>
      <c r="D46" s="72"/>
    </row>
    <row r="47" spans="1:4" ht="12.75" customHeight="1">
      <c r="A47" s="55"/>
      <c r="B47" s="58"/>
      <c r="C47" s="72"/>
      <c r="D47" s="72"/>
    </row>
    <row r="48" spans="1:4" ht="12.75" customHeight="1">
      <c r="A48" s="55"/>
      <c r="B48" s="58"/>
      <c r="C48" s="72"/>
      <c r="D48" s="72"/>
    </row>
    <row r="49" spans="1:4" ht="12.75" customHeight="1">
      <c r="A49" s="55"/>
      <c r="B49" s="58"/>
      <c r="C49" s="72"/>
      <c r="D49" s="72"/>
    </row>
    <row r="50" spans="1:4" ht="12.75" customHeight="1">
      <c r="A50" s="55"/>
      <c r="B50" s="58"/>
      <c r="C50" s="72"/>
      <c r="D50" s="72"/>
    </row>
    <row r="51" spans="1:4" ht="12.75" customHeight="1">
      <c r="A51" s="1"/>
      <c r="B51" s="58"/>
      <c r="C51" s="70"/>
      <c r="D51" s="70"/>
    </row>
    <row r="52" spans="1:4" ht="31.5">
      <c r="A52" s="39" t="s">
        <v>10</v>
      </c>
      <c r="B52" s="35">
        <v>0</v>
      </c>
      <c r="C52" s="37"/>
      <c r="D52" s="37"/>
    </row>
    <row r="53" spans="1:4" ht="18" customHeight="1">
      <c r="A53" s="40"/>
      <c r="B53" s="36"/>
      <c r="C53" s="38"/>
      <c r="D53" s="38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3" t="s">
        <v>11</v>
      </c>
      <c r="B60" s="35">
        <v>0</v>
      </c>
      <c r="C60" s="37"/>
      <c r="D60" s="37"/>
    </row>
    <row r="61" spans="1:4" ht="15.75">
      <c r="A61" s="34"/>
      <c r="B61" s="36"/>
      <c r="C61" s="38"/>
      <c r="D61" s="38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B15+B24</f>
        <v>738790.07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1" t="s">
        <v>14</v>
      </c>
      <c r="D69" s="31"/>
    </row>
    <row r="70" spans="1:4" ht="15.75">
      <c r="A70" s="4" t="s">
        <v>15</v>
      </c>
      <c r="B70" s="3"/>
      <c r="C70" s="32" t="s">
        <v>27</v>
      </c>
      <c r="D70" s="32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1" t="s">
        <v>17</v>
      </c>
      <c r="D74" s="31"/>
    </row>
    <row r="75" spans="2:4" ht="15.75">
      <c r="B75" s="3"/>
      <c r="C75" s="31" t="s">
        <v>18</v>
      </c>
      <c r="D75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1">
      <selection activeCell="B16" sqref="B1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5.00390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B16+B17+B18+B19</f>
        <v>471995</v>
      </c>
      <c r="C15" s="37"/>
      <c r="D15" s="37"/>
    </row>
    <row r="16" spans="1:4" ht="12.75">
      <c r="A16" s="1"/>
      <c r="B16" s="28">
        <v>13406</v>
      </c>
      <c r="C16" s="1" t="s">
        <v>42</v>
      </c>
      <c r="D16" s="1" t="s">
        <v>44</v>
      </c>
    </row>
    <row r="17" spans="1:4" ht="14.25">
      <c r="A17" s="1"/>
      <c r="B17" s="26">
        <v>42131</v>
      </c>
      <c r="C17" s="1" t="s">
        <v>43</v>
      </c>
      <c r="D17" s="1" t="s">
        <v>45</v>
      </c>
    </row>
    <row r="18" spans="1:4" ht="12.75">
      <c r="A18" s="1"/>
      <c r="B18" s="28">
        <v>344199</v>
      </c>
      <c r="C18" s="1" t="s">
        <v>46</v>
      </c>
      <c r="D18" s="1" t="s">
        <v>47</v>
      </c>
    </row>
    <row r="19" spans="1:4" ht="12.75">
      <c r="A19" s="1"/>
      <c r="B19" s="2">
        <v>72259</v>
      </c>
      <c r="C19" s="16" t="s">
        <v>40</v>
      </c>
      <c r="D19" s="16" t="s">
        <v>41</v>
      </c>
    </row>
    <row r="20" spans="1:4" ht="12.75">
      <c r="A20" s="1"/>
      <c r="B20" s="11"/>
      <c r="C20" s="1"/>
      <c r="D20" s="1"/>
    </row>
    <row r="21" spans="1:4" ht="15.75">
      <c r="A21" s="33" t="s">
        <v>7</v>
      </c>
      <c r="B21" s="10">
        <f>SUM(B22:B39)</f>
        <v>0</v>
      </c>
      <c r="C21" s="61"/>
      <c r="D21" s="61"/>
    </row>
    <row r="22" spans="1:4" ht="15.75" customHeight="1">
      <c r="A22" s="55"/>
      <c r="B22" s="62"/>
      <c r="C22" s="16"/>
      <c r="D22" s="16"/>
    </row>
    <row r="23" spans="1:4" ht="12.75">
      <c r="A23" s="1"/>
      <c r="B23" s="2"/>
      <c r="C23" s="1"/>
      <c r="D23" s="16"/>
    </row>
    <row r="24" spans="1:4" ht="12.75">
      <c r="A24" s="1"/>
      <c r="B24" s="2"/>
      <c r="C24" s="1"/>
      <c r="D24" s="16"/>
    </row>
    <row r="25" spans="1:4" ht="12.75">
      <c r="A25" s="1"/>
      <c r="B25" s="2"/>
      <c r="C25" s="1"/>
      <c r="D25" s="16"/>
    </row>
    <row r="26" spans="1:4" ht="12.75">
      <c r="A26" s="1"/>
      <c r="B26" s="2"/>
      <c r="C26" s="1"/>
      <c r="D26" s="16"/>
    </row>
    <row r="27" spans="1:4" ht="12.75">
      <c r="A27" s="1"/>
      <c r="B27" s="2"/>
      <c r="C27" s="1"/>
      <c r="D27" s="16"/>
    </row>
    <row r="28" spans="1:4" ht="12.75">
      <c r="A28" s="1"/>
      <c r="B28" s="2"/>
      <c r="C28" s="1"/>
      <c r="D28" s="16"/>
    </row>
    <row r="29" spans="1:4" ht="12.75">
      <c r="A29" s="1"/>
      <c r="B29" s="2"/>
      <c r="C29" s="1"/>
      <c r="D29" s="16"/>
    </row>
    <row r="30" spans="1:4" ht="12.75">
      <c r="A30" s="1"/>
      <c r="B30" s="2"/>
      <c r="C30" s="1"/>
      <c r="D30" s="16"/>
    </row>
    <row r="31" spans="1:4" ht="12.75">
      <c r="A31" s="1"/>
      <c r="B31" s="2"/>
      <c r="C31" s="1"/>
      <c r="D31" s="16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31.5">
      <c r="A40" s="39" t="s">
        <v>10</v>
      </c>
      <c r="B40" s="35">
        <v>0</v>
      </c>
      <c r="C40" s="37"/>
      <c r="D40" s="37"/>
    </row>
    <row r="41" spans="1:4" ht="19.5" customHeight="1">
      <c r="A41" s="40"/>
      <c r="B41" s="36"/>
      <c r="C41" s="38"/>
      <c r="D41" s="38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33" t="s">
        <v>11</v>
      </c>
      <c r="B48" s="35">
        <v>0</v>
      </c>
      <c r="C48" s="37"/>
      <c r="D48" s="37"/>
    </row>
    <row r="49" spans="1:4" ht="15.75">
      <c r="A49" s="34"/>
      <c r="B49" s="36"/>
      <c r="C49" s="38"/>
      <c r="D49" s="38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5.75">
      <c r="A54" s="9" t="s">
        <v>12</v>
      </c>
      <c r="B54" s="10">
        <f>B15+B21</f>
        <v>471995</v>
      </c>
      <c r="C54" s="9"/>
      <c r="D54" s="9"/>
    </row>
    <row r="55" spans="1:4" ht="15.75">
      <c r="A55" s="18"/>
      <c r="B55" s="19"/>
      <c r="C55" s="18"/>
      <c r="D55" s="18"/>
    </row>
    <row r="56" spans="1:4" ht="15.75">
      <c r="A56" s="18"/>
      <c r="B56" s="19"/>
      <c r="C56" s="18"/>
      <c r="D56" s="18"/>
    </row>
    <row r="57" ht="12.75">
      <c r="B57" s="3"/>
    </row>
    <row r="58" spans="1:4" ht="15.75">
      <c r="A58" s="5" t="s">
        <v>13</v>
      </c>
      <c r="B58" s="3"/>
      <c r="C58" s="31" t="s">
        <v>14</v>
      </c>
      <c r="D58" s="31"/>
    </row>
    <row r="59" spans="1:4" ht="15.75">
      <c r="A59" s="4" t="s">
        <v>15</v>
      </c>
      <c r="B59" s="3"/>
      <c r="C59" s="32" t="s">
        <v>22</v>
      </c>
      <c r="D59" s="32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31" t="s">
        <v>17</v>
      </c>
      <c r="D63" s="31"/>
    </row>
    <row r="64" spans="2:4" ht="15.75">
      <c r="B64" s="3"/>
      <c r="C64" s="31" t="s">
        <v>18</v>
      </c>
      <c r="D64" s="3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4">
      <selection activeCell="B45" sqref="B4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8.140625" style="0" customWidth="1"/>
    <col min="4" max="4" width="34.71093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B16+B17</f>
        <v>0</v>
      </c>
      <c r="C15" s="37"/>
      <c r="D15" s="37"/>
    </row>
    <row r="16" spans="1:4" ht="12.75">
      <c r="A16" s="1"/>
      <c r="B16" s="28"/>
      <c r="C16" s="1"/>
      <c r="D16" s="1"/>
    </row>
    <row r="17" spans="1:4" ht="14.25">
      <c r="A17" s="1"/>
      <c r="B17" s="26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3" t="s">
        <v>7</v>
      </c>
      <c r="B20" s="35">
        <f>SUM(B21:B34)</f>
        <v>2877.75</v>
      </c>
      <c r="C20" s="37"/>
      <c r="D20" s="37"/>
    </row>
    <row r="21" spans="1:4" ht="13.5" customHeight="1">
      <c r="A21" s="7"/>
      <c r="B21" s="29">
        <v>799.01</v>
      </c>
      <c r="C21" s="25" t="s">
        <v>30</v>
      </c>
      <c r="D21" s="1" t="s">
        <v>29</v>
      </c>
    </row>
    <row r="22" spans="1:4" ht="12.75">
      <c r="A22" s="7"/>
      <c r="B22" s="8">
        <v>95.3</v>
      </c>
      <c r="C22" s="1" t="s">
        <v>51</v>
      </c>
      <c r="D22" s="1" t="s">
        <v>55</v>
      </c>
    </row>
    <row r="23" spans="1:4" ht="12.75">
      <c r="A23" s="7"/>
      <c r="B23" s="29">
        <v>377.98</v>
      </c>
      <c r="C23" s="25" t="s">
        <v>52</v>
      </c>
      <c r="D23" s="1" t="s">
        <v>56</v>
      </c>
    </row>
    <row r="24" spans="1:4" ht="12.75">
      <c r="A24" s="7"/>
      <c r="B24" s="29">
        <v>1605.46</v>
      </c>
      <c r="C24" s="25" t="s">
        <v>53</v>
      </c>
      <c r="D24" s="1" t="s">
        <v>54</v>
      </c>
    </row>
    <row r="25" spans="1:4" ht="12.75">
      <c r="A25" s="7"/>
      <c r="B25" s="29"/>
      <c r="C25" s="25"/>
      <c r="D25" s="1"/>
    </row>
    <row r="26" spans="1:4" ht="12.75">
      <c r="A26" s="7"/>
      <c r="B26" s="2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31.5">
      <c r="A35" s="39" t="s">
        <v>10</v>
      </c>
      <c r="B35" s="35">
        <v>0</v>
      </c>
      <c r="C35" s="37"/>
      <c r="D35" s="37"/>
    </row>
    <row r="36" spans="1:4" ht="18" customHeight="1">
      <c r="A36" s="40"/>
      <c r="B36" s="36"/>
      <c r="C36" s="38"/>
      <c r="D36" s="38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5.75">
      <c r="A39" s="33" t="s">
        <v>11</v>
      </c>
      <c r="B39" s="35">
        <v>0</v>
      </c>
      <c r="C39" s="37"/>
      <c r="D39" s="37"/>
    </row>
    <row r="40" spans="1:4" ht="15.75">
      <c r="A40" s="34"/>
      <c r="B40" s="36"/>
      <c r="C40" s="38"/>
      <c r="D40" s="38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12</v>
      </c>
      <c r="B45" s="10">
        <f>B15+B20</f>
        <v>2877.75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13</v>
      </c>
      <c r="B48" s="3"/>
      <c r="C48" s="31" t="s">
        <v>14</v>
      </c>
      <c r="D48" s="31"/>
    </row>
    <row r="49" spans="1:4" ht="15.75">
      <c r="A49" s="4" t="s">
        <v>15</v>
      </c>
      <c r="B49" s="3"/>
      <c r="C49" s="32" t="s">
        <v>23</v>
      </c>
      <c r="D49" s="3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31" t="s">
        <v>17</v>
      </c>
      <c r="D53" s="31"/>
    </row>
    <row r="54" spans="2:4" ht="15.75">
      <c r="B54" s="3"/>
      <c r="C54" s="31" t="s">
        <v>18</v>
      </c>
      <c r="D54" s="3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B21" sqref="B21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6.8515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15.7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B16+B17</f>
        <v>812316</v>
      </c>
      <c r="C15" s="37"/>
      <c r="D15" s="37"/>
    </row>
    <row r="16" spans="1:4" ht="15.75">
      <c r="A16" s="34"/>
      <c r="B16" s="2">
        <v>180886</v>
      </c>
      <c r="C16" s="1" t="s">
        <v>57</v>
      </c>
      <c r="D16" s="1" t="s">
        <v>59</v>
      </c>
    </row>
    <row r="17" spans="1:4" ht="12.75">
      <c r="A17" s="1"/>
      <c r="B17" s="28">
        <v>631430</v>
      </c>
      <c r="C17" s="1" t="s">
        <v>58</v>
      </c>
      <c r="D17" s="1" t="s">
        <v>59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3" t="s">
        <v>7</v>
      </c>
      <c r="B20" s="35">
        <f>B21</f>
        <v>5000</v>
      </c>
      <c r="C20" s="37"/>
      <c r="D20" s="37"/>
    </row>
    <row r="21" spans="1:4" ht="12.75">
      <c r="A21" s="7"/>
      <c r="B21" s="8">
        <v>5000</v>
      </c>
      <c r="C21" s="1" t="s">
        <v>8</v>
      </c>
      <c r="D21" s="1" t="s">
        <v>9</v>
      </c>
    </row>
    <row r="22" spans="1:4" ht="12.75">
      <c r="A22" s="7"/>
      <c r="B22" s="8"/>
      <c r="C22" s="1"/>
      <c r="D22" s="1"/>
    </row>
    <row r="23" spans="1:4" ht="12.75">
      <c r="A23" s="7"/>
      <c r="B23" s="29"/>
      <c r="C23" s="25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39" t="s">
        <v>10</v>
      </c>
      <c r="B38" s="35">
        <v>0</v>
      </c>
      <c r="C38" s="37"/>
      <c r="D38" s="37"/>
    </row>
    <row r="39" spans="1:4" ht="21" customHeight="1">
      <c r="A39" s="40"/>
      <c r="B39" s="36"/>
      <c r="C39" s="38"/>
      <c r="D39" s="3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3" t="s">
        <v>11</v>
      </c>
      <c r="B46" s="35">
        <v>0</v>
      </c>
      <c r="C46" s="37"/>
      <c r="D46" s="37"/>
    </row>
    <row r="47" spans="1:4" ht="15.75">
      <c r="A47" s="34"/>
      <c r="B47" s="36"/>
      <c r="C47" s="38"/>
      <c r="D47" s="3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B15+B20</f>
        <v>817316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1" t="s">
        <v>14</v>
      </c>
      <c r="D55" s="31"/>
    </row>
    <row r="56" spans="1:4" ht="15.75">
      <c r="A56" s="4" t="s">
        <v>15</v>
      </c>
      <c r="B56" s="3"/>
      <c r="C56" s="32" t="s">
        <v>24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1" t="s">
        <v>17</v>
      </c>
      <c r="D60" s="31"/>
    </row>
    <row r="61" spans="2:4" ht="15.75">
      <c r="B61" s="3"/>
      <c r="C61" s="31" t="s">
        <v>18</v>
      </c>
      <c r="D6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8">
      <selection activeCell="B67" sqref="B67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41.71093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B16+B17</f>
        <v>0</v>
      </c>
      <c r="C15" s="37"/>
      <c r="D15" s="37"/>
    </row>
    <row r="16" spans="1:4" ht="12.75">
      <c r="A16" s="1"/>
      <c r="B16" s="2"/>
      <c r="C16" s="1"/>
      <c r="D16" s="1"/>
    </row>
    <row r="17" spans="1:4" ht="12.75">
      <c r="A17" s="1"/>
      <c r="B17" s="28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3" t="s">
        <v>7</v>
      </c>
      <c r="B26" s="35">
        <f>B27</f>
        <v>425.94</v>
      </c>
      <c r="C26" s="53"/>
      <c r="D26" s="51"/>
    </row>
    <row r="27" spans="1:4" ht="12.75">
      <c r="A27" s="7"/>
      <c r="B27" s="2">
        <v>425.94</v>
      </c>
      <c r="C27" s="7" t="s">
        <v>60</v>
      </c>
      <c r="D27" s="1" t="s">
        <v>29</v>
      </c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1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39" t="s">
        <v>10</v>
      </c>
      <c r="B52" s="35">
        <v>0</v>
      </c>
      <c r="C52" s="37"/>
      <c r="D52" s="37"/>
    </row>
    <row r="53" spans="1:4" ht="19.5" customHeight="1">
      <c r="A53" s="40"/>
      <c r="B53" s="36"/>
      <c r="C53" s="38"/>
      <c r="D53" s="38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3" t="s">
        <v>11</v>
      </c>
      <c r="B60" s="35">
        <f>B62+B63</f>
        <v>0</v>
      </c>
      <c r="C60" s="37"/>
      <c r="D60" s="37"/>
    </row>
    <row r="61" spans="1:4" ht="15.75">
      <c r="A61" s="34"/>
      <c r="B61" s="36"/>
      <c r="C61" s="38"/>
      <c r="D61" s="38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B26</f>
        <v>425.94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13</v>
      </c>
      <c r="B69" s="3"/>
      <c r="C69" s="31" t="s">
        <v>14</v>
      </c>
      <c r="D69" s="31"/>
    </row>
    <row r="70" spans="1:4" ht="15.75">
      <c r="A70" s="4" t="s">
        <v>15</v>
      </c>
      <c r="B70" s="3"/>
      <c r="C70" s="32" t="s">
        <v>16</v>
      </c>
      <c r="D70" s="32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1" t="s">
        <v>17</v>
      </c>
      <c r="D74" s="31"/>
    </row>
    <row r="75" spans="2:4" ht="15.75">
      <c r="B75" s="3"/>
      <c r="C75" s="31" t="s">
        <v>18</v>
      </c>
      <c r="D75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49">
      <selection activeCell="D27" sqref="D27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20.574218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3"/>
      <c r="B20" s="64"/>
      <c r="C20" s="63"/>
      <c r="D20" s="65"/>
    </row>
    <row r="21" spans="1:4" ht="15.75">
      <c r="A21" s="55" t="s">
        <v>7</v>
      </c>
      <c r="B21" s="10">
        <f>B22+B23+B24+B25+B27+B28+B29+B30+B31+B32+B33+B34+B35+B36+B37+B38+B39+B40+B41+B42+B43+B44+B45+B46+B47+B48+B49+B50+B51+B26</f>
        <v>16200.050000000001</v>
      </c>
      <c r="C21" s="57"/>
      <c r="D21" s="57"/>
    </row>
    <row r="22" spans="1:4" ht="12.75">
      <c r="A22" s="7"/>
      <c r="B22" s="8">
        <v>343.34</v>
      </c>
      <c r="C22" s="1" t="s">
        <v>61</v>
      </c>
      <c r="D22" s="1" t="s">
        <v>29</v>
      </c>
    </row>
    <row r="23" spans="1:4" ht="12.75">
      <c r="A23" s="7"/>
      <c r="B23" s="8">
        <v>223.2</v>
      </c>
      <c r="C23" s="7" t="s">
        <v>62</v>
      </c>
      <c r="D23" s="1" t="s">
        <v>29</v>
      </c>
    </row>
    <row r="24" spans="1:4" ht="12.75">
      <c r="A24" s="7"/>
      <c r="B24" s="8">
        <v>15000</v>
      </c>
      <c r="C24" s="1" t="s">
        <v>63</v>
      </c>
      <c r="D24" s="1" t="s">
        <v>35</v>
      </c>
    </row>
    <row r="25" spans="1:4" ht="12.75">
      <c r="A25" s="7"/>
      <c r="B25" s="8">
        <v>248.51</v>
      </c>
      <c r="C25" s="7" t="s">
        <v>64</v>
      </c>
      <c r="D25" s="1" t="s">
        <v>29</v>
      </c>
    </row>
    <row r="26" spans="1:4" ht="12.75">
      <c r="A26" s="7"/>
      <c r="B26" s="8">
        <v>385</v>
      </c>
      <c r="C26" s="1" t="s">
        <v>65</v>
      </c>
      <c r="D26" s="1" t="s">
        <v>29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1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9" t="s">
        <v>10</v>
      </c>
      <c r="B53" s="35">
        <v>0</v>
      </c>
      <c r="C53" s="37"/>
      <c r="D53" s="37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3" t="s">
        <v>11</v>
      </c>
      <c r="B61" s="35">
        <v>0</v>
      </c>
      <c r="C61" s="37"/>
      <c r="D61" s="37"/>
    </row>
    <row r="62" spans="1:4" ht="15.75">
      <c r="A62" s="34"/>
      <c r="B62" s="36"/>
      <c r="C62" s="38"/>
      <c r="D62" s="3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B21</f>
        <v>16200.050000000001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1" t="s">
        <v>14</v>
      </c>
      <c r="D70" s="31"/>
    </row>
    <row r="71" spans="1:4" ht="15.75">
      <c r="A71" s="4" t="s">
        <v>15</v>
      </c>
      <c r="B71" s="3"/>
      <c r="C71" s="32" t="s">
        <v>25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1" t="s">
        <v>17</v>
      </c>
      <c r="D75" s="31"/>
    </row>
    <row r="76" spans="2:4" ht="15.75">
      <c r="B76" s="3"/>
      <c r="C76" s="31" t="s">
        <v>18</v>
      </c>
      <c r="D76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61">
      <selection activeCell="B21" sqref="B2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3" t="s">
        <v>7</v>
      </c>
      <c r="B20" s="35">
        <f>B21+B22+B23+B24+B25+B26</f>
        <v>26139.560000000005</v>
      </c>
      <c r="C20" s="37"/>
      <c r="D20" s="37"/>
    </row>
    <row r="21" spans="1:4" ht="12.75">
      <c r="A21" s="7"/>
      <c r="B21" s="8">
        <v>16183.01</v>
      </c>
      <c r="C21" s="1" t="s">
        <v>66</v>
      </c>
      <c r="D21" s="1" t="s">
        <v>35</v>
      </c>
    </row>
    <row r="22" spans="1:4" ht="12.75">
      <c r="A22" s="7"/>
      <c r="B22" s="11">
        <v>319.32</v>
      </c>
      <c r="C22" s="1" t="s">
        <v>30</v>
      </c>
      <c r="D22" s="1" t="s">
        <v>29</v>
      </c>
    </row>
    <row r="23" spans="1:4" ht="12.75">
      <c r="A23" s="7"/>
      <c r="B23" s="11">
        <v>1364</v>
      </c>
      <c r="C23" s="1" t="s">
        <v>67</v>
      </c>
      <c r="D23" s="1" t="s">
        <v>29</v>
      </c>
    </row>
    <row r="24" spans="1:4" ht="12.75">
      <c r="A24" s="7"/>
      <c r="B24" s="11">
        <v>1209.15</v>
      </c>
      <c r="C24" s="1" t="s">
        <v>68</v>
      </c>
      <c r="D24" s="1" t="s">
        <v>29</v>
      </c>
    </row>
    <row r="25" spans="1:4" ht="12.75">
      <c r="A25" s="7"/>
      <c r="B25" s="11">
        <v>1064.08</v>
      </c>
      <c r="C25" s="1" t="s">
        <v>69</v>
      </c>
      <c r="D25" s="1" t="s">
        <v>70</v>
      </c>
    </row>
    <row r="26" spans="1:4" ht="12.75">
      <c r="A26" s="7"/>
      <c r="B26" s="11">
        <v>6000</v>
      </c>
      <c r="C26" s="1" t="s">
        <v>71</v>
      </c>
      <c r="D26" s="1" t="s">
        <v>72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39" t="s">
        <v>10</v>
      </c>
      <c r="B50" s="35">
        <v>0</v>
      </c>
      <c r="C50" s="37"/>
      <c r="D50" s="37"/>
    </row>
    <row r="51" spans="1:4" ht="21" customHeight="1">
      <c r="A51" s="40"/>
      <c r="B51" s="36"/>
      <c r="C51" s="38"/>
      <c r="D51" s="38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3" t="s">
        <v>11</v>
      </c>
      <c r="B58" s="35">
        <v>0</v>
      </c>
      <c r="C58" s="37"/>
      <c r="D58" s="37"/>
    </row>
    <row r="59" spans="1:4" ht="15.75">
      <c r="A59" s="34"/>
      <c r="B59" s="36"/>
      <c r="C59" s="38"/>
      <c r="D59" s="38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B20+B15</f>
        <v>26139.560000000005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1" t="s">
        <v>14</v>
      </c>
      <c r="D67" s="31"/>
    </row>
    <row r="68" spans="1:4" ht="15.75">
      <c r="A68" s="4" t="s">
        <v>15</v>
      </c>
      <c r="B68" s="3"/>
      <c r="C68" s="32" t="s">
        <v>26</v>
      </c>
      <c r="D68" s="3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1" t="s">
        <v>17</v>
      </c>
      <c r="D72" s="31"/>
    </row>
    <row r="73" spans="2:4" ht="15.75">
      <c r="B73" s="3"/>
      <c r="C73" s="31" t="s">
        <v>18</v>
      </c>
      <c r="D73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C28" sqref="C2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2.281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3" t="s">
        <v>7</v>
      </c>
      <c r="B20" s="35">
        <f>SUM(B21:B50)</f>
        <v>5212.25</v>
      </c>
      <c r="C20" s="37"/>
      <c r="D20" s="37"/>
    </row>
    <row r="21" spans="1:4" ht="12.75">
      <c r="A21" s="7"/>
      <c r="B21" s="8">
        <v>286.44</v>
      </c>
      <c r="C21" s="7" t="s">
        <v>60</v>
      </c>
      <c r="D21" s="1" t="s">
        <v>70</v>
      </c>
    </row>
    <row r="22" spans="1:4" ht="12.75">
      <c r="A22" s="7"/>
      <c r="B22" s="8">
        <v>4925.81</v>
      </c>
      <c r="C22" s="7" t="s">
        <v>73</v>
      </c>
      <c r="D22" s="1" t="s">
        <v>70</v>
      </c>
    </row>
    <row r="23" spans="1:4" ht="12.75">
      <c r="A23" s="7"/>
      <c r="B23" s="8"/>
      <c r="C23" s="7"/>
      <c r="D23" s="1"/>
    </row>
    <row r="24" spans="1:4" ht="12.75">
      <c r="A24" s="7"/>
      <c r="B24" s="2"/>
      <c r="C24" s="1"/>
      <c r="D24" s="1"/>
    </row>
    <row r="25" spans="1:4" ht="12.75">
      <c r="A25" s="7"/>
      <c r="B25" s="8"/>
      <c r="C25" s="1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9" t="s">
        <v>10</v>
      </c>
      <c r="B53" s="35">
        <f>SUM(B55:B58)</f>
        <v>0</v>
      </c>
      <c r="C53" s="37"/>
      <c r="D53" s="37"/>
    </row>
    <row r="54" spans="1:4" ht="22.5" customHeight="1">
      <c r="A54" s="40"/>
      <c r="B54" s="36"/>
      <c r="C54" s="38"/>
      <c r="D54" s="3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3" t="s">
        <v>11</v>
      </c>
      <c r="B61" s="35">
        <v>0</v>
      </c>
      <c r="C61" s="37"/>
      <c r="D61" s="37"/>
    </row>
    <row r="62" spans="1:4" ht="15.75">
      <c r="A62" s="34"/>
      <c r="B62" s="36"/>
      <c r="C62" s="38"/>
      <c r="D62" s="3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5212.25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1" t="s">
        <v>14</v>
      </c>
      <c r="D70" s="31"/>
    </row>
    <row r="71" spans="1:4" ht="15.75">
      <c r="A71" s="4" t="s">
        <v>15</v>
      </c>
      <c r="B71" s="3"/>
      <c r="C71" s="32" t="s">
        <v>26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1" t="s">
        <v>17</v>
      </c>
      <c r="D75" s="31"/>
    </row>
    <row r="76" spans="2:4" ht="15.75">
      <c r="B76" s="3"/>
      <c r="C76" s="31" t="s">
        <v>18</v>
      </c>
      <c r="D76" s="3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21" sqref="B21:B25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3" t="s">
        <v>7</v>
      </c>
      <c r="B20" s="35">
        <f>SUM(B21:B50)</f>
        <v>18375.899999999998</v>
      </c>
      <c r="C20" s="37"/>
      <c r="D20" s="37"/>
    </row>
    <row r="21" spans="1:4" ht="12.75">
      <c r="A21" s="7"/>
      <c r="B21" s="8">
        <v>716.04</v>
      </c>
      <c r="C21" s="1" t="s">
        <v>74</v>
      </c>
      <c r="D21" s="1" t="s">
        <v>70</v>
      </c>
    </row>
    <row r="22" spans="1:4" ht="12.75">
      <c r="A22" s="7"/>
      <c r="B22" s="11">
        <v>2499.56</v>
      </c>
      <c r="C22" s="1" t="s">
        <v>75</v>
      </c>
      <c r="D22" s="1" t="s">
        <v>70</v>
      </c>
    </row>
    <row r="23" spans="1:4" ht="12.75">
      <c r="A23" s="7"/>
      <c r="B23" s="1">
        <v>12784.4</v>
      </c>
      <c r="C23" s="1" t="s">
        <v>63</v>
      </c>
      <c r="D23" s="1" t="s">
        <v>70</v>
      </c>
    </row>
    <row r="24" spans="1:4" ht="12.75">
      <c r="A24" s="7"/>
      <c r="B24" s="8">
        <v>1384.51</v>
      </c>
      <c r="C24" s="7" t="s">
        <v>76</v>
      </c>
      <c r="D24" s="1" t="s">
        <v>29</v>
      </c>
    </row>
    <row r="25" spans="1:4" ht="12.75">
      <c r="A25" s="7"/>
      <c r="B25" s="8">
        <v>991.39</v>
      </c>
      <c r="C25" s="7" t="s">
        <v>77</v>
      </c>
      <c r="D25" s="1" t="s">
        <v>29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39" t="s">
        <v>10</v>
      </c>
      <c r="B53" s="35">
        <f>SUM(B55:B58)</f>
        <v>0</v>
      </c>
      <c r="C53" s="37"/>
      <c r="D53" s="37"/>
    </row>
    <row r="54" spans="1:4" ht="18" customHeight="1">
      <c r="A54" s="40"/>
      <c r="B54" s="36"/>
      <c r="C54" s="38"/>
      <c r="D54" s="3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3" t="s">
        <v>11</v>
      </c>
      <c r="B61" s="35">
        <v>0</v>
      </c>
      <c r="C61" s="37"/>
      <c r="D61" s="37"/>
    </row>
    <row r="62" spans="1:4" ht="15.75">
      <c r="A62" s="34"/>
      <c r="B62" s="36"/>
      <c r="C62" s="38"/>
      <c r="D62" s="3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18375.899999999998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13</v>
      </c>
      <c r="B70" s="3"/>
      <c r="C70" s="31" t="s">
        <v>14</v>
      </c>
      <c r="D70" s="31"/>
    </row>
    <row r="71" spans="1:4" ht="15.75">
      <c r="A71" s="4" t="s">
        <v>15</v>
      </c>
      <c r="B71" s="3"/>
      <c r="C71" s="32" t="s">
        <v>26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1" t="s">
        <v>17</v>
      </c>
      <c r="D75" s="31"/>
    </row>
    <row r="76" spans="2:4" ht="15.75">
      <c r="B76" s="3"/>
      <c r="C76" s="31" t="s">
        <v>18</v>
      </c>
      <c r="D76" s="3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73"/>
  <sheetViews>
    <sheetView workbookViewId="0" topLeftCell="A52">
      <selection activeCell="C25" sqref="C25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1" t="s">
        <v>0</v>
      </c>
      <c r="B4" s="31"/>
      <c r="C4" s="31"/>
      <c r="D4" s="31"/>
    </row>
    <row r="5" spans="1:4" ht="15.75">
      <c r="A5" s="31" t="s">
        <v>1</v>
      </c>
      <c r="B5" s="31"/>
      <c r="C5" s="31"/>
      <c r="D5" s="31"/>
    </row>
    <row r="10" spans="1:4" ht="31.5">
      <c r="A10" s="46" t="s">
        <v>2</v>
      </c>
      <c r="B10" s="46" t="s">
        <v>3</v>
      </c>
      <c r="C10" s="46" t="s">
        <v>4</v>
      </c>
      <c r="D10" s="46" t="s">
        <v>5</v>
      </c>
    </row>
    <row r="11" spans="1:4" ht="15.75">
      <c r="A11" s="47"/>
      <c r="B11" s="49"/>
      <c r="C11" s="47"/>
      <c r="D11" s="47"/>
    </row>
    <row r="12" spans="1:4" ht="15.75">
      <c r="A12" s="48"/>
      <c r="B12" s="50"/>
      <c r="C12" s="48"/>
      <c r="D12" s="48"/>
    </row>
    <row r="13" spans="1:4" ht="15.75">
      <c r="A13" s="33" t="s">
        <v>6</v>
      </c>
      <c r="B13" s="35">
        <f>B15+B16</f>
        <v>250</v>
      </c>
      <c r="C13" s="37"/>
      <c r="D13" s="37"/>
    </row>
    <row r="14" spans="1:4" ht="15.75">
      <c r="A14" s="34"/>
      <c r="B14" s="36"/>
      <c r="C14" s="38"/>
      <c r="D14" s="38"/>
    </row>
    <row r="15" spans="1:4" ht="12.75">
      <c r="A15" s="1"/>
      <c r="B15" s="2">
        <v>100</v>
      </c>
      <c r="C15" s="1" t="s">
        <v>81</v>
      </c>
      <c r="D15" s="6" t="s">
        <v>83</v>
      </c>
    </row>
    <row r="16" spans="1:4" ht="12.75">
      <c r="A16" s="1"/>
      <c r="B16" s="2">
        <v>150</v>
      </c>
      <c r="C16" s="1" t="s">
        <v>82</v>
      </c>
      <c r="D16" s="1" t="s">
        <v>83</v>
      </c>
    </row>
    <row r="17" spans="1:4" ht="12.75">
      <c r="A17" s="1"/>
      <c r="B17" s="2"/>
      <c r="C17" s="1"/>
      <c r="D17" s="1"/>
    </row>
    <row r="18" spans="1:4" ht="15.75">
      <c r="A18" s="33" t="s">
        <v>7</v>
      </c>
      <c r="B18" s="35">
        <f>SUM(B19:B47)</f>
        <v>240</v>
      </c>
      <c r="C18" s="37"/>
      <c r="D18" s="37"/>
    </row>
    <row r="19" spans="1:4" ht="12.75">
      <c r="A19" s="7"/>
      <c r="B19" s="30">
        <v>240</v>
      </c>
      <c r="C19" s="7" t="s">
        <v>78</v>
      </c>
      <c r="D19" s="25" t="s">
        <v>79</v>
      </c>
    </row>
    <row r="20" spans="1:4" ht="12.75">
      <c r="A20" s="7"/>
      <c r="B20" s="30"/>
      <c r="C20" s="7"/>
      <c r="D20" s="25"/>
    </row>
    <row r="21" spans="1:4" ht="12.75">
      <c r="A21" s="7"/>
      <c r="B21" s="30"/>
      <c r="C21" s="7"/>
      <c r="D21" s="25"/>
    </row>
    <row r="22" spans="1:4" ht="12.75">
      <c r="A22" s="7"/>
      <c r="B22" s="30"/>
      <c r="C22" s="7"/>
      <c r="D22" s="25"/>
    </row>
    <row r="23" spans="1:4" ht="12.75">
      <c r="A23" s="7"/>
      <c r="B23" s="30"/>
      <c r="C23" s="7"/>
      <c r="D23" s="25"/>
    </row>
    <row r="24" spans="1:4" ht="12.75">
      <c r="A24" s="7"/>
      <c r="B24" s="30"/>
      <c r="C24" s="7"/>
      <c r="D24" s="25"/>
    </row>
    <row r="25" spans="1:4" ht="12.75">
      <c r="A25" s="7"/>
      <c r="B25" s="30"/>
      <c r="C25" s="81"/>
      <c r="D25" s="25"/>
    </row>
    <row r="26" spans="1:4" ht="12.75">
      <c r="A26" s="7"/>
      <c r="B26" s="30"/>
      <c r="C26" s="81"/>
      <c r="D26" s="25"/>
    </row>
    <row r="27" spans="1:4" ht="12.75">
      <c r="A27" s="7"/>
      <c r="B27" s="30"/>
      <c r="C27" s="7"/>
      <c r="D27" s="25"/>
    </row>
    <row r="28" spans="1:4" ht="12.75">
      <c r="A28" s="7"/>
      <c r="B28" s="30"/>
      <c r="C28" s="7"/>
      <c r="D28" s="25"/>
    </row>
    <row r="29" spans="1:4" ht="12.75">
      <c r="A29" s="7"/>
      <c r="B29" s="30"/>
      <c r="C29" s="7"/>
      <c r="D29" s="25"/>
    </row>
    <row r="30" spans="1:4" ht="12.75">
      <c r="A30" s="7"/>
      <c r="B30" s="30"/>
      <c r="C30" s="7"/>
      <c r="D30" s="25"/>
    </row>
    <row r="31" spans="1:4" ht="12.75">
      <c r="A31" s="7"/>
      <c r="B31" s="30"/>
      <c r="C31" s="81"/>
      <c r="D31" s="25"/>
    </row>
    <row r="32" spans="1:4" ht="12.75">
      <c r="A32" s="7"/>
      <c r="B32" s="30"/>
      <c r="C32" s="81"/>
      <c r="D32" s="25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0.75" customHeight="1">
      <c r="A50" s="39" t="s">
        <v>10</v>
      </c>
      <c r="B50" s="35">
        <f>SUM(B52:B55)</f>
        <v>0</v>
      </c>
      <c r="C50" s="37"/>
      <c r="D50" s="37"/>
    </row>
    <row r="51" spans="1:4" ht="15.75" hidden="1">
      <c r="A51" s="40"/>
      <c r="B51" s="36"/>
      <c r="C51" s="38"/>
      <c r="D51" s="38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3" t="s">
        <v>11</v>
      </c>
      <c r="B58" s="35">
        <v>0</v>
      </c>
      <c r="C58" s="37"/>
      <c r="D58" s="37"/>
    </row>
    <row r="59" spans="1:4" ht="15.75">
      <c r="A59" s="34"/>
      <c r="B59" s="36"/>
      <c r="C59" s="38"/>
      <c r="D59" s="38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B13+B18</f>
        <v>490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13</v>
      </c>
      <c r="B67" s="3"/>
      <c r="C67" s="31" t="s">
        <v>14</v>
      </c>
      <c r="D67" s="31"/>
    </row>
    <row r="68" spans="1:4" ht="15.75">
      <c r="A68" s="4" t="s">
        <v>15</v>
      </c>
      <c r="B68" s="3"/>
      <c r="C68" s="32" t="s">
        <v>26</v>
      </c>
      <c r="D68" s="3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1" t="s">
        <v>17</v>
      </c>
      <c r="D72" s="31"/>
    </row>
    <row r="73" spans="2:4" ht="15.75">
      <c r="B73" s="3"/>
      <c r="C73" s="31" t="s">
        <v>18</v>
      </c>
      <c r="D73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3" sqref="B23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1" t="s">
        <v>0</v>
      </c>
      <c r="B4" s="31"/>
      <c r="C4" s="31"/>
      <c r="D4" s="31"/>
    </row>
    <row r="5" spans="1:4" ht="15.75">
      <c r="A5" s="31" t="s">
        <v>1</v>
      </c>
      <c r="B5" s="31"/>
      <c r="C5" s="31"/>
      <c r="D5" s="31"/>
    </row>
    <row r="10" spans="1:4" ht="31.5">
      <c r="A10" s="46" t="s">
        <v>2</v>
      </c>
      <c r="B10" s="46" t="s">
        <v>3</v>
      </c>
      <c r="C10" s="46" t="s">
        <v>4</v>
      </c>
      <c r="D10" s="46" t="s">
        <v>5</v>
      </c>
    </row>
    <row r="11" spans="1:4" ht="15.75">
      <c r="A11" s="47"/>
      <c r="B11" s="49"/>
      <c r="C11" s="47"/>
      <c r="D11" s="47"/>
    </row>
    <row r="12" spans="1:4" ht="15.75">
      <c r="A12" s="48"/>
      <c r="B12" s="50"/>
      <c r="C12" s="48"/>
      <c r="D12" s="48"/>
    </row>
    <row r="13" spans="1:4" ht="15.75">
      <c r="A13" s="33" t="s">
        <v>6</v>
      </c>
      <c r="B13" s="35">
        <v>0</v>
      </c>
      <c r="C13" s="37"/>
      <c r="D13" s="37"/>
    </row>
    <row r="14" spans="1:4" ht="15.75">
      <c r="A14" s="34"/>
      <c r="B14" s="36"/>
      <c r="C14" s="38"/>
      <c r="D14" s="38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3" t="s">
        <v>7</v>
      </c>
      <c r="B22" s="35">
        <f>B23+B24</f>
        <v>0</v>
      </c>
      <c r="C22" s="37"/>
      <c r="D22" s="37"/>
    </row>
    <row r="23" spans="1:4" ht="15" customHeight="1">
      <c r="A23" s="55"/>
      <c r="B23" s="58"/>
      <c r="C23" s="1"/>
      <c r="D23" s="1"/>
    </row>
    <row r="24" spans="1:4" ht="12.75">
      <c r="A24" s="1"/>
      <c r="B24" s="58"/>
      <c r="C24" s="1"/>
      <c r="D24" s="1"/>
    </row>
    <row r="25" spans="1:4" ht="12.75">
      <c r="A25" s="1"/>
      <c r="B25" s="14"/>
      <c r="C25" s="1"/>
      <c r="D25" s="1"/>
    </row>
    <row r="26" spans="1:4" ht="12.75">
      <c r="A26" s="1"/>
      <c r="B26" s="58"/>
      <c r="C26" s="1"/>
      <c r="D26" s="1"/>
    </row>
    <row r="27" spans="1:4" ht="12.75">
      <c r="A27" s="1"/>
      <c r="B27" s="58"/>
      <c r="C27" s="1"/>
      <c r="D27" s="1"/>
    </row>
    <row r="28" spans="1:4" ht="12.75">
      <c r="A28" s="1"/>
      <c r="B28" s="58"/>
      <c r="C28" s="1"/>
      <c r="D28" s="1"/>
    </row>
    <row r="29" spans="1:4" ht="12.75">
      <c r="A29" s="1"/>
      <c r="B29" s="58"/>
      <c r="C29" s="1"/>
      <c r="D29" s="1"/>
    </row>
    <row r="30" spans="1:4" ht="12.75">
      <c r="A30" s="1"/>
      <c r="B30" s="58"/>
      <c r="C30" s="1"/>
      <c r="D30" s="1"/>
    </row>
    <row r="31" spans="1:4" ht="12.75">
      <c r="A31" s="1"/>
      <c r="B31" s="58"/>
      <c r="C31" s="1"/>
      <c r="D31" s="1"/>
    </row>
    <row r="32" spans="1:4" ht="12.75">
      <c r="A32" s="1"/>
      <c r="B32" s="58"/>
      <c r="C32" s="1"/>
      <c r="D32" s="1"/>
    </row>
    <row r="33" spans="1:4" ht="12.75">
      <c r="A33" s="1"/>
      <c r="B33" s="58"/>
      <c r="C33" s="1"/>
      <c r="D33" s="1"/>
    </row>
    <row r="34" spans="1:4" ht="12.75">
      <c r="A34" s="1"/>
      <c r="B34" s="58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39" t="s">
        <v>10</v>
      </c>
      <c r="B36" s="35">
        <v>0</v>
      </c>
      <c r="C36" s="37"/>
      <c r="D36" s="37"/>
    </row>
    <row r="37" spans="1:4" ht="13.5" customHeight="1">
      <c r="A37" s="59"/>
      <c r="B37" s="10"/>
      <c r="C37" s="57"/>
      <c r="D37" s="5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3" t="s">
        <v>11</v>
      </c>
      <c r="B44" s="35">
        <v>0</v>
      </c>
      <c r="C44" s="37"/>
      <c r="D44" s="37"/>
    </row>
    <row r="45" spans="1:4" ht="15.75">
      <c r="A45" s="34"/>
      <c r="B45" s="36"/>
      <c r="C45" s="38"/>
      <c r="D45" s="38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13</v>
      </c>
      <c r="B53" s="3"/>
      <c r="C53" s="31" t="s">
        <v>14</v>
      </c>
      <c r="D53" s="31"/>
    </row>
    <row r="54" spans="1:4" ht="15.75">
      <c r="A54" s="4" t="s">
        <v>15</v>
      </c>
      <c r="B54" s="3"/>
      <c r="C54" s="32" t="s">
        <v>16</v>
      </c>
      <c r="D54" s="3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1" t="s">
        <v>17</v>
      </c>
      <c r="D58" s="31"/>
    </row>
    <row r="59" spans="2:4" ht="15.75">
      <c r="B59" s="3"/>
      <c r="C59" s="31" t="s">
        <v>18</v>
      </c>
      <c r="D59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49">
      <selection activeCell="B19" sqref="B19:B21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1" t="s">
        <v>0</v>
      </c>
      <c r="B4" s="31"/>
      <c r="C4" s="31"/>
      <c r="D4" s="31"/>
    </row>
    <row r="5" spans="1:4" ht="15.75">
      <c r="A5" s="31" t="s">
        <v>1</v>
      </c>
      <c r="B5" s="31"/>
      <c r="C5" s="31"/>
      <c r="D5" s="31"/>
    </row>
    <row r="10" spans="1:4" ht="31.5">
      <c r="A10" s="46" t="s">
        <v>2</v>
      </c>
      <c r="B10" s="46" t="s">
        <v>3</v>
      </c>
      <c r="C10" s="46" t="s">
        <v>4</v>
      </c>
      <c r="D10" s="46" t="s">
        <v>5</v>
      </c>
    </row>
    <row r="11" spans="1:4" ht="15.75">
      <c r="A11" s="47"/>
      <c r="B11" s="49"/>
      <c r="C11" s="47"/>
      <c r="D11" s="47"/>
    </row>
    <row r="12" spans="1:4" ht="15.75">
      <c r="A12" s="48"/>
      <c r="B12" s="50"/>
      <c r="C12" s="48"/>
      <c r="D12" s="48"/>
    </row>
    <row r="13" spans="1:4" ht="15.75">
      <c r="A13" s="33" t="s">
        <v>6</v>
      </c>
      <c r="B13" s="35">
        <v>0</v>
      </c>
      <c r="C13" s="37"/>
      <c r="D13" s="37"/>
    </row>
    <row r="14" spans="1:4" ht="15.75">
      <c r="A14" s="34"/>
      <c r="B14" s="36"/>
      <c r="C14" s="38"/>
      <c r="D14" s="38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3" t="s">
        <v>7</v>
      </c>
      <c r="B18" s="35">
        <f>SUM(B19:B48)</f>
        <v>3353.84</v>
      </c>
      <c r="C18" s="37"/>
      <c r="D18" s="37"/>
    </row>
    <row r="19" spans="1:4" ht="12.75">
      <c r="A19" s="7"/>
      <c r="B19" s="11">
        <v>1600</v>
      </c>
      <c r="C19" s="1" t="s">
        <v>80</v>
      </c>
      <c r="D19" s="1" t="s">
        <v>29</v>
      </c>
    </row>
    <row r="20" spans="1:4" ht="12.75">
      <c r="A20" s="7"/>
      <c r="B20" s="11">
        <v>1253.84</v>
      </c>
      <c r="C20" s="1" t="s">
        <v>63</v>
      </c>
      <c r="D20" s="1" t="s">
        <v>70</v>
      </c>
    </row>
    <row r="21" spans="1:4" ht="12.75">
      <c r="A21" s="7"/>
      <c r="B21" s="1">
        <v>500</v>
      </c>
      <c r="C21" s="1" t="s">
        <v>71</v>
      </c>
      <c r="D21" s="1" t="s">
        <v>72</v>
      </c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39" t="s">
        <v>10</v>
      </c>
      <c r="B51" s="35">
        <f>SUM(B53:B56)</f>
        <v>0</v>
      </c>
      <c r="C51" s="37"/>
      <c r="D51" s="37"/>
    </row>
    <row r="52" spans="1:4" ht="15.75">
      <c r="A52" s="40"/>
      <c r="B52" s="36"/>
      <c r="C52" s="38"/>
      <c r="D52" s="38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3" t="s">
        <v>11</v>
      </c>
      <c r="B59" s="35">
        <v>0</v>
      </c>
      <c r="C59" s="37"/>
      <c r="D59" s="37"/>
    </row>
    <row r="60" spans="1:4" ht="15.75">
      <c r="A60" s="34"/>
      <c r="B60" s="36"/>
      <c r="C60" s="38"/>
      <c r="D60" s="38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12</v>
      </c>
      <c r="B65" s="10">
        <f>B13+B18</f>
        <v>3353.84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13</v>
      </c>
      <c r="B68" s="3"/>
      <c r="C68" s="31" t="s">
        <v>14</v>
      </c>
      <c r="D68" s="31"/>
    </row>
    <row r="69" spans="1:4" ht="15.75">
      <c r="A69" s="4" t="s">
        <v>15</v>
      </c>
      <c r="B69" s="3"/>
      <c r="C69" s="32" t="s">
        <v>26</v>
      </c>
      <c r="D69" s="32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1" t="s">
        <v>17</v>
      </c>
      <c r="D73" s="31"/>
    </row>
    <row r="74" spans="2:4" ht="15.75">
      <c r="B74" s="3"/>
      <c r="C74" s="31" t="s">
        <v>18</v>
      </c>
      <c r="D74" s="3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70"/>
  <sheetViews>
    <sheetView tabSelected="1" workbookViewId="0" topLeftCell="A58">
      <selection activeCell="B19" sqref="B19:B25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31.57421875" style="0" customWidth="1"/>
  </cols>
  <sheetData>
    <row r="4" spans="1:4" ht="15.75">
      <c r="A4" s="31" t="s">
        <v>0</v>
      </c>
      <c r="B4" s="31"/>
      <c r="C4" s="31"/>
      <c r="D4" s="31"/>
    </row>
    <row r="5" spans="1:4" ht="15.75">
      <c r="A5" s="31" t="s">
        <v>1</v>
      </c>
      <c r="B5" s="31"/>
      <c r="C5" s="31"/>
      <c r="D5" s="31"/>
    </row>
    <row r="10" spans="1:4" ht="31.5">
      <c r="A10" s="46" t="s">
        <v>2</v>
      </c>
      <c r="B10" s="46" t="s">
        <v>3</v>
      </c>
      <c r="C10" s="46" t="s">
        <v>4</v>
      </c>
      <c r="D10" s="46" t="s">
        <v>5</v>
      </c>
    </row>
    <row r="11" spans="1:4" ht="15.75">
      <c r="A11" s="47"/>
      <c r="B11" s="49"/>
      <c r="C11" s="47"/>
      <c r="D11" s="47"/>
    </row>
    <row r="12" spans="1:4" ht="15.75">
      <c r="A12" s="48"/>
      <c r="B12" s="50"/>
      <c r="C12" s="48"/>
      <c r="D12" s="48"/>
    </row>
    <row r="13" spans="1:4" ht="15.75">
      <c r="A13" s="33" t="s">
        <v>6</v>
      </c>
      <c r="B13" s="35">
        <v>0</v>
      </c>
      <c r="C13" s="37"/>
      <c r="D13" s="37"/>
    </row>
    <row r="14" spans="1:4" ht="15.75">
      <c r="A14" s="34"/>
      <c r="B14" s="36"/>
      <c r="C14" s="38"/>
      <c r="D14" s="38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3" t="s">
        <v>7</v>
      </c>
      <c r="B18" s="35">
        <f>SUM(B19:B44)</f>
        <v>5417.3099999999995</v>
      </c>
      <c r="C18" s="37"/>
      <c r="D18" s="37"/>
    </row>
    <row r="19" spans="1:4" ht="12.75">
      <c r="A19" s="7"/>
      <c r="B19" s="11">
        <v>670.84</v>
      </c>
      <c r="C19" s="7" t="s">
        <v>84</v>
      </c>
      <c r="D19" s="81" t="s">
        <v>91</v>
      </c>
    </row>
    <row r="20" spans="1:4" ht="12.75">
      <c r="A20" s="7"/>
      <c r="B20" s="1">
        <v>332.94</v>
      </c>
      <c r="C20" s="7" t="s">
        <v>85</v>
      </c>
      <c r="D20" s="81" t="s">
        <v>91</v>
      </c>
    </row>
    <row r="21" spans="1:4" ht="12.75">
      <c r="A21" s="7"/>
      <c r="B21" s="8">
        <v>1644.24</v>
      </c>
      <c r="C21" s="7" t="s">
        <v>86</v>
      </c>
      <c r="D21" s="81" t="s">
        <v>91</v>
      </c>
    </row>
    <row r="22" spans="1:4" ht="12.75">
      <c r="A22" s="7"/>
      <c r="B22" s="8">
        <v>219.48</v>
      </c>
      <c r="C22" s="7" t="s">
        <v>87</v>
      </c>
      <c r="D22" s="81" t="s">
        <v>91</v>
      </c>
    </row>
    <row r="23" spans="1:4" ht="12.75">
      <c r="A23" s="7"/>
      <c r="B23" s="8">
        <v>1165.6</v>
      </c>
      <c r="C23" s="7" t="s">
        <v>88</v>
      </c>
      <c r="D23" s="1" t="s">
        <v>91</v>
      </c>
    </row>
    <row r="24" spans="1:4" ht="12.75">
      <c r="A24" s="7"/>
      <c r="B24" s="8">
        <v>16.12</v>
      </c>
      <c r="C24" s="7" t="s">
        <v>89</v>
      </c>
      <c r="D24" s="1" t="s">
        <v>91</v>
      </c>
    </row>
    <row r="25" spans="1:4" ht="12.75">
      <c r="A25" s="7"/>
      <c r="B25" s="8">
        <v>1368.09</v>
      </c>
      <c r="C25" s="7" t="s">
        <v>90</v>
      </c>
      <c r="D25" s="1" t="s">
        <v>70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1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31.5">
      <c r="A47" s="39" t="s">
        <v>10</v>
      </c>
      <c r="B47" s="35">
        <f>SUM(B49:B52)</f>
        <v>0</v>
      </c>
      <c r="C47" s="37"/>
      <c r="D47" s="37"/>
    </row>
    <row r="48" spans="1:4" ht="15.75">
      <c r="A48" s="40"/>
      <c r="B48" s="36"/>
      <c r="C48" s="38"/>
      <c r="D48" s="38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33" t="s">
        <v>11</v>
      </c>
      <c r="B55" s="35">
        <v>0</v>
      </c>
      <c r="C55" s="37"/>
      <c r="D55" s="37"/>
    </row>
    <row r="56" spans="1:4" ht="15.75">
      <c r="A56" s="34"/>
      <c r="B56" s="36"/>
      <c r="C56" s="38"/>
      <c r="D56" s="38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B13+B18</f>
        <v>5417.3099999999995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13</v>
      </c>
      <c r="B64" s="3"/>
      <c r="C64" s="31" t="s">
        <v>14</v>
      </c>
      <c r="D64" s="31"/>
    </row>
    <row r="65" spans="1:4" ht="15.75">
      <c r="A65" s="4" t="s">
        <v>15</v>
      </c>
      <c r="B65" s="3"/>
      <c r="C65" s="32" t="s">
        <v>26</v>
      </c>
      <c r="D65" s="32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1" t="s">
        <v>17</v>
      </c>
      <c r="D69" s="31"/>
    </row>
    <row r="70" spans="2:4" ht="15.75">
      <c r="B70" s="3"/>
      <c r="C70" s="31" t="s">
        <v>18</v>
      </c>
      <c r="D70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5" sqref="B25:D2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15.7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3" t="s">
        <v>7</v>
      </c>
      <c r="B24" s="35">
        <f>SUM(B25:B46)</f>
        <v>0</v>
      </c>
      <c r="C24" s="37"/>
      <c r="D24" s="37"/>
    </row>
    <row r="25" spans="1:4" ht="15.75">
      <c r="A25" s="55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39" t="s">
        <v>10</v>
      </c>
      <c r="B48" s="35">
        <v>0</v>
      </c>
      <c r="C48" s="37"/>
      <c r="D48" s="37"/>
    </row>
    <row r="49" spans="1:4" ht="17.25" customHeight="1">
      <c r="A49" s="40"/>
      <c r="B49" s="36"/>
      <c r="C49" s="38"/>
      <c r="D49" s="38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3" t="s">
        <v>11</v>
      </c>
      <c r="B56" s="35">
        <v>0</v>
      </c>
      <c r="C56" s="37"/>
      <c r="D56" s="37"/>
    </row>
    <row r="57" spans="1:4" ht="15.75">
      <c r="A57" s="34"/>
      <c r="B57" s="36"/>
      <c r="C57" s="38"/>
      <c r="D57" s="3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12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13</v>
      </c>
      <c r="B65" s="3"/>
      <c r="C65" s="31" t="s">
        <v>14</v>
      </c>
      <c r="D65" s="31"/>
    </row>
    <row r="66" spans="1:4" ht="15.75">
      <c r="A66" s="4" t="s">
        <v>15</v>
      </c>
      <c r="B66" s="3"/>
      <c r="C66" s="32" t="s">
        <v>16</v>
      </c>
      <c r="D66" s="3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1" t="s">
        <v>17</v>
      </c>
      <c r="D70" s="31"/>
    </row>
    <row r="71" spans="2:4" ht="15.75">
      <c r="B71" s="3"/>
      <c r="C71" s="31" t="s">
        <v>18</v>
      </c>
      <c r="D71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B28" sqref="B28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5.4218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3" t="s">
        <v>7</v>
      </c>
      <c r="B24" s="35">
        <f>B25+B26+B27</f>
        <v>4229.73</v>
      </c>
      <c r="C24" s="37"/>
      <c r="D24" s="37"/>
    </row>
    <row r="25" spans="1:4" ht="12.75">
      <c r="A25" s="1"/>
      <c r="B25" s="2">
        <v>2751.44</v>
      </c>
      <c r="C25" s="1" t="s">
        <v>28</v>
      </c>
      <c r="D25" s="1" t="s">
        <v>29</v>
      </c>
    </row>
    <row r="26" spans="1:4" ht="12.75">
      <c r="A26" s="1"/>
      <c r="B26" s="2">
        <v>311.72</v>
      </c>
      <c r="C26" s="1" t="s">
        <v>30</v>
      </c>
      <c r="D26" s="1" t="s">
        <v>29</v>
      </c>
    </row>
    <row r="27" spans="1:4" ht="12.75">
      <c r="A27" s="1"/>
      <c r="B27" s="2">
        <v>1166.57</v>
      </c>
      <c r="C27" s="1" t="s">
        <v>31</v>
      </c>
      <c r="D27" s="1" t="s">
        <v>32</v>
      </c>
    </row>
    <row r="28" spans="1:4" ht="12.75">
      <c r="A28" s="1"/>
      <c r="B28" s="8">
        <v>5000</v>
      </c>
      <c r="C28" s="1" t="s">
        <v>8</v>
      </c>
      <c r="D28" s="1" t="s">
        <v>9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39" t="s">
        <v>10</v>
      </c>
      <c r="B38" s="35">
        <v>0</v>
      </c>
      <c r="C38" s="37"/>
      <c r="D38" s="37"/>
    </row>
    <row r="39" spans="1:4" ht="18" customHeight="1">
      <c r="A39" s="40"/>
      <c r="B39" s="36"/>
      <c r="C39" s="38"/>
      <c r="D39" s="3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3" t="s">
        <v>11</v>
      </c>
      <c r="B46" s="35">
        <v>0</v>
      </c>
      <c r="C46" s="37"/>
      <c r="D46" s="37"/>
    </row>
    <row r="47" spans="1:4" ht="15.75">
      <c r="A47" s="34"/>
      <c r="B47" s="36"/>
      <c r="C47" s="38"/>
      <c r="D47" s="3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B24</f>
        <v>4229.73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1" t="s">
        <v>14</v>
      </c>
      <c r="D55" s="31"/>
    </row>
    <row r="56" spans="1:4" ht="15.75">
      <c r="A56" s="4" t="s">
        <v>15</v>
      </c>
      <c r="B56" s="3"/>
      <c r="C56" s="32" t="s">
        <v>16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1" t="s">
        <v>17</v>
      </c>
      <c r="D60" s="31"/>
    </row>
    <row r="61" spans="2:4" ht="15.75">
      <c r="B61" s="3"/>
      <c r="C61" s="31" t="s">
        <v>18</v>
      </c>
      <c r="D61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C26" sqref="C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3" t="s">
        <v>7</v>
      </c>
      <c r="B24" s="35">
        <f>B25+B26+B27+B29+B30+B31+B32+B33+B28+B34</f>
        <v>165.17</v>
      </c>
      <c r="C24" s="37"/>
      <c r="D24" s="37"/>
    </row>
    <row r="25" spans="1:4" ht="12.75">
      <c r="A25" s="1"/>
      <c r="B25" s="8">
        <v>165.17</v>
      </c>
      <c r="C25" s="1" t="s">
        <v>33</v>
      </c>
      <c r="D25" s="1" t="s">
        <v>29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8"/>
      <c r="C34" s="1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39" t="s">
        <v>10</v>
      </c>
      <c r="B42" s="35">
        <v>0</v>
      </c>
      <c r="C42" s="37"/>
      <c r="D42" s="37"/>
    </row>
    <row r="43" spans="1:4" ht="17.25" customHeight="1">
      <c r="A43" s="40"/>
      <c r="B43" s="36"/>
      <c r="C43" s="38"/>
      <c r="D43" s="3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3" t="s">
        <v>11</v>
      </c>
      <c r="B50" s="35">
        <v>0</v>
      </c>
      <c r="C50" s="37"/>
      <c r="D50" s="37"/>
    </row>
    <row r="51" spans="1:4" ht="15.75">
      <c r="A51" s="34"/>
      <c r="B51" s="36"/>
      <c r="C51" s="38"/>
      <c r="D51" s="38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B24</f>
        <v>165.17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13</v>
      </c>
      <c r="B59" s="3"/>
      <c r="C59" s="31" t="s">
        <v>14</v>
      </c>
      <c r="D59" s="31"/>
    </row>
    <row r="60" spans="1:4" ht="15.75">
      <c r="A60" s="4" t="s">
        <v>15</v>
      </c>
      <c r="B60" s="3"/>
      <c r="C60" s="32" t="s">
        <v>16</v>
      </c>
      <c r="D60" s="3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1" t="s">
        <v>17</v>
      </c>
      <c r="D64" s="31"/>
    </row>
    <row r="65" spans="2:4" ht="15.75">
      <c r="B65" s="3"/>
      <c r="C65" s="31" t="s">
        <v>18</v>
      </c>
      <c r="D65" s="3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B25" sqref="B25:D25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55" t="s">
        <v>7</v>
      </c>
      <c r="B24" s="35">
        <f>SUM(B25:B33)</f>
        <v>5000</v>
      </c>
      <c r="C24" s="37"/>
      <c r="D24" s="37"/>
    </row>
    <row r="25" spans="1:4" ht="12.75">
      <c r="A25" s="1"/>
      <c r="B25" s="8">
        <v>5000</v>
      </c>
      <c r="C25" s="1" t="s">
        <v>8</v>
      </c>
      <c r="D25" s="1" t="s">
        <v>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7"/>
      <c r="D31" s="1"/>
    </row>
    <row r="32" spans="1:4" ht="12.75">
      <c r="A32" s="1"/>
      <c r="B32" s="2"/>
      <c r="C32" s="17"/>
      <c r="D32" s="1"/>
    </row>
    <row r="33" spans="1:4" ht="12.75">
      <c r="A33" s="1"/>
      <c r="B33" s="8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31.5">
      <c r="A37" s="39" t="s">
        <v>10</v>
      </c>
      <c r="B37" s="35">
        <v>0</v>
      </c>
      <c r="C37" s="37"/>
      <c r="D37" s="37"/>
    </row>
    <row r="38" spans="1:4" ht="16.5" customHeight="1">
      <c r="A38" s="40"/>
      <c r="B38" s="36"/>
      <c r="C38" s="38"/>
      <c r="D38" s="38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33" t="s">
        <v>11</v>
      </c>
      <c r="B45" s="35">
        <v>0</v>
      </c>
      <c r="C45" s="37"/>
      <c r="D45" s="37"/>
    </row>
    <row r="46" spans="1:4" ht="15.75">
      <c r="A46" s="34"/>
      <c r="B46" s="36"/>
      <c r="C46" s="38"/>
      <c r="D46" s="38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12</v>
      </c>
      <c r="B51" s="10">
        <f>B24</f>
        <v>5000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13</v>
      </c>
      <c r="B54" s="3"/>
      <c r="C54" s="31" t="s">
        <v>14</v>
      </c>
      <c r="D54" s="31"/>
    </row>
    <row r="55" spans="1:4" ht="15.75">
      <c r="A55" s="4" t="s">
        <v>15</v>
      </c>
      <c r="B55" s="3"/>
      <c r="C55" s="32" t="s">
        <v>19</v>
      </c>
      <c r="D55" s="32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31" t="s">
        <v>17</v>
      </c>
      <c r="D59" s="31"/>
    </row>
    <row r="60" spans="2:4" ht="15.75">
      <c r="B60" s="3"/>
      <c r="C60" s="31" t="s">
        <v>18</v>
      </c>
      <c r="D60" s="3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A32" sqref="A32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5.0039062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B17</f>
        <v>0</v>
      </c>
      <c r="C15" s="37"/>
      <c r="D15" s="37"/>
    </row>
    <row r="16" spans="1:4" ht="15.75">
      <c r="A16" s="34"/>
      <c r="B16" s="36"/>
      <c r="C16" s="38"/>
      <c r="D16" s="3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3" t="s">
        <v>7</v>
      </c>
      <c r="B24" s="35">
        <f>B26+B27+B28+B29+B30+B31+B32+B33+B34+B35+B36+B25</f>
        <v>26973.18</v>
      </c>
      <c r="C24" s="37"/>
      <c r="D24" s="37"/>
    </row>
    <row r="25" spans="1:4" ht="12.75">
      <c r="A25" s="1"/>
      <c r="B25" s="2">
        <v>16973.18</v>
      </c>
      <c r="C25" s="1" t="s">
        <v>34</v>
      </c>
      <c r="D25" s="1" t="s">
        <v>35</v>
      </c>
    </row>
    <row r="26" spans="1:4" ht="12.75">
      <c r="A26" s="1"/>
      <c r="B26" s="8">
        <v>10000</v>
      </c>
      <c r="C26" s="1" t="s">
        <v>8</v>
      </c>
      <c r="D26" s="1" t="s">
        <v>9</v>
      </c>
    </row>
    <row r="27" spans="1:4" ht="12.75">
      <c r="A27" s="1"/>
      <c r="B27" s="2"/>
      <c r="C27" s="1"/>
      <c r="D27" s="1"/>
    </row>
    <row r="28" spans="1:4" ht="12.75">
      <c r="A28" s="1"/>
      <c r="B28" s="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39" t="s">
        <v>10</v>
      </c>
      <c r="B38" s="35">
        <v>0</v>
      </c>
      <c r="C38" s="37"/>
      <c r="D38" s="37"/>
    </row>
    <row r="39" spans="1:4" ht="18.75" customHeight="1">
      <c r="A39" s="40"/>
      <c r="B39" s="36"/>
      <c r="C39" s="38"/>
      <c r="D39" s="3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3" t="s">
        <v>11</v>
      </c>
      <c r="B46" s="35">
        <v>0</v>
      </c>
      <c r="C46" s="37"/>
      <c r="D46" s="37"/>
    </row>
    <row r="47" spans="1:4" ht="15.75">
      <c r="A47" s="34"/>
      <c r="B47" s="36"/>
      <c r="C47" s="38"/>
      <c r="D47" s="3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12</v>
      </c>
      <c r="B52" s="10">
        <f>B15+B24</f>
        <v>26973.18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13</v>
      </c>
      <c r="B55" s="3"/>
      <c r="C55" s="31" t="s">
        <v>14</v>
      </c>
      <c r="D55" s="31"/>
    </row>
    <row r="56" spans="1:4" ht="15.75">
      <c r="A56" s="4" t="s">
        <v>15</v>
      </c>
      <c r="B56" s="3"/>
      <c r="C56" s="32" t="s">
        <v>16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1" t="s">
        <v>17</v>
      </c>
      <c r="D60" s="31"/>
    </row>
    <row r="61" spans="2:4" ht="15.75">
      <c r="B61" s="3"/>
      <c r="C61" s="31" t="s">
        <v>18</v>
      </c>
      <c r="D61" s="3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4">
      <selection activeCell="C23" sqref="C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1" t="s">
        <v>0</v>
      </c>
      <c r="B6" s="31"/>
      <c r="C6" s="31"/>
      <c r="D6" s="31"/>
    </row>
    <row r="7" spans="1:4" ht="15.75">
      <c r="A7" s="31" t="s">
        <v>1</v>
      </c>
      <c r="B7" s="31"/>
      <c r="C7" s="31"/>
      <c r="D7" s="31"/>
    </row>
    <row r="12" spans="1:4" ht="31.5">
      <c r="A12" s="46" t="s">
        <v>2</v>
      </c>
      <c r="B12" s="46" t="s">
        <v>3</v>
      </c>
      <c r="C12" s="46" t="s">
        <v>4</v>
      </c>
      <c r="D12" s="46" t="s">
        <v>5</v>
      </c>
    </row>
    <row r="13" spans="1:4" ht="15.75">
      <c r="A13" s="47"/>
      <c r="B13" s="49"/>
      <c r="C13" s="47"/>
      <c r="D13" s="47"/>
    </row>
    <row r="14" spans="1:4" ht="15.75">
      <c r="A14" s="48"/>
      <c r="B14" s="50"/>
      <c r="C14" s="48"/>
      <c r="D14" s="48"/>
    </row>
    <row r="15" spans="1:4" ht="15.75">
      <c r="A15" s="33" t="s">
        <v>6</v>
      </c>
      <c r="B15" s="35">
        <f>B17+B18+B16</f>
        <v>0</v>
      </c>
      <c r="C15" s="37"/>
      <c r="D15" s="37"/>
    </row>
    <row r="16" spans="1:4" ht="15.75">
      <c r="A16" s="34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8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3" t="s">
        <v>7</v>
      </c>
      <c r="B24" s="35">
        <f>SUM(B25:B56)</f>
        <v>0</v>
      </c>
      <c r="C24" s="37"/>
      <c r="D24" s="37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39" t="s">
        <v>10</v>
      </c>
      <c r="B64" s="35">
        <v>0</v>
      </c>
      <c r="C64" s="51"/>
      <c r="D64" s="51"/>
    </row>
    <row r="65" spans="1:4" ht="20.25" customHeight="1">
      <c r="A65" s="40"/>
      <c r="B65" s="36"/>
      <c r="C65" s="52"/>
      <c r="D65" s="52"/>
    </row>
    <row r="66" spans="1:4" ht="15.75">
      <c r="A66" s="33" t="s">
        <v>11</v>
      </c>
      <c r="B66" s="35">
        <v>0</v>
      </c>
      <c r="C66" s="37"/>
      <c r="D66" s="37"/>
    </row>
    <row r="67" spans="1:4" ht="15.75">
      <c r="A67" s="34"/>
      <c r="B67" s="36"/>
      <c r="C67" s="38"/>
      <c r="D67" s="38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13</v>
      </c>
      <c r="B75" s="3"/>
      <c r="C75" s="31" t="s">
        <v>14</v>
      </c>
      <c r="D75" s="31"/>
    </row>
    <row r="76" spans="1:4" ht="15.75">
      <c r="A76" s="4" t="s">
        <v>15</v>
      </c>
      <c r="B76" s="3"/>
      <c r="C76" s="32" t="s">
        <v>16</v>
      </c>
      <c r="D76" s="32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1" t="s">
        <v>17</v>
      </c>
      <c r="D80" s="31"/>
    </row>
    <row r="81" spans="2:4" ht="15.75">
      <c r="B81" s="3"/>
      <c r="C81" s="31" t="s">
        <v>18</v>
      </c>
      <c r="D8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60"/>
  <sheetViews>
    <sheetView workbookViewId="0" topLeftCell="A5">
      <selection activeCell="F30" sqref="F30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2.7109375" style="79" customWidth="1"/>
    <col min="5" max="6" width="9.140625" style="22" customWidth="1"/>
  </cols>
  <sheetData>
    <row r="6" spans="1:4" ht="15.75">
      <c r="A6" s="31" t="s">
        <v>0</v>
      </c>
      <c r="B6" s="31"/>
      <c r="C6" s="31"/>
      <c r="D6" s="32"/>
    </row>
    <row r="7" spans="1:4" ht="15.75">
      <c r="A7" s="31" t="s">
        <v>1</v>
      </c>
      <c r="B7" s="31"/>
      <c r="C7" s="31"/>
      <c r="D7" s="32"/>
    </row>
    <row r="12" spans="1:4" ht="15.75">
      <c r="A12" s="46" t="s">
        <v>2</v>
      </c>
      <c r="B12" s="46" t="s">
        <v>3</v>
      </c>
      <c r="C12" s="46" t="s">
        <v>4</v>
      </c>
      <c r="D12" s="80" t="s">
        <v>5</v>
      </c>
    </row>
    <row r="13" spans="1:4" ht="15.75">
      <c r="A13" s="47"/>
      <c r="B13" s="49"/>
      <c r="C13" s="47"/>
      <c r="D13" s="74"/>
    </row>
    <row r="14" spans="1:4" ht="15.75">
      <c r="A14" s="48"/>
      <c r="B14" s="50"/>
      <c r="C14" s="48"/>
      <c r="D14" s="75"/>
    </row>
    <row r="15" spans="1:4" ht="15.75">
      <c r="A15" s="33" t="s">
        <v>6</v>
      </c>
      <c r="B15" s="35">
        <f>B17+B18+B16+B19</f>
        <v>4955.11</v>
      </c>
      <c r="C15" s="37"/>
      <c r="D15" s="33"/>
    </row>
    <row r="16" spans="1:4" ht="15.75" customHeight="1">
      <c r="A16" s="55"/>
      <c r="B16" s="2">
        <v>4955.11</v>
      </c>
      <c r="C16" s="16" t="s">
        <v>36</v>
      </c>
      <c r="D16" s="16" t="s">
        <v>37</v>
      </c>
    </row>
    <row r="17" spans="1:4" ht="14.25" customHeight="1">
      <c r="A17" s="1"/>
      <c r="B17" s="28"/>
      <c r="C17" s="1"/>
      <c r="D17" s="1"/>
    </row>
    <row r="18" spans="1:5" ht="14.25">
      <c r="A18" s="1"/>
      <c r="B18" s="26"/>
      <c r="C18" s="1"/>
      <c r="D18" s="1"/>
      <c r="E18" s="27"/>
    </row>
    <row r="19" spans="1:5" ht="14.25">
      <c r="A19" s="1"/>
      <c r="B19" s="26"/>
      <c r="C19" s="1"/>
      <c r="D19" s="76"/>
      <c r="E19" s="27"/>
    </row>
    <row r="20" spans="1:5" ht="14.25">
      <c r="A20" s="1"/>
      <c r="B20" s="26"/>
      <c r="C20" s="25"/>
      <c r="D20" s="76"/>
      <c r="E20" s="27"/>
    </row>
    <row r="21" spans="1:8" ht="20.25" customHeight="1">
      <c r="A21" s="33" t="s">
        <v>7</v>
      </c>
      <c r="B21" s="36">
        <f>SUM(B22:B36)</f>
        <v>460.04</v>
      </c>
      <c r="C21" s="56"/>
      <c r="D21" s="77"/>
      <c r="E21" s="27"/>
      <c r="H21" s="54"/>
    </row>
    <row r="22" spans="1:6" ht="12.75" customHeight="1">
      <c r="A22" s="55"/>
      <c r="B22" s="29">
        <v>460.04</v>
      </c>
      <c r="C22" s="25" t="s">
        <v>38</v>
      </c>
      <c r="D22" s="25" t="s">
        <v>39</v>
      </c>
      <c r="E22" s="27"/>
      <c r="F22" s="60"/>
    </row>
    <row r="23" spans="1:6" ht="12.75">
      <c r="A23" s="1"/>
      <c r="B23" s="29"/>
      <c r="C23" s="25"/>
      <c r="D23" s="25"/>
      <c r="E23" s="27"/>
      <c r="F23" s="60"/>
    </row>
    <row r="24" spans="1:6" ht="12.75">
      <c r="A24" s="1"/>
      <c r="B24" s="29"/>
      <c r="C24" s="25"/>
      <c r="D24" s="25"/>
      <c r="E24" s="27"/>
      <c r="F24" s="60"/>
    </row>
    <row r="25" spans="1:5" ht="14.25">
      <c r="A25" s="65"/>
      <c r="B25" s="66"/>
      <c r="C25" s="67"/>
      <c r="D25" s="78"/>
      <c r="E25" s="27"/>
    </row>
    <row r="26" spans="1:5" ht="14.25">
      <c r="A26" s="65"/>
      <c r="B26" s="66"/>
      <c r="C26" s="67"/>
      <c r="D26" s="78"/>
      <c r="E26" s="27"/>
    </row>
    <row r="27" spans="1:5" ht="14.25">
      <c r="A27" s="65"/>
      <c r="B27" s="66"/>
      <c r="C27" s="67"/>
      <c r="D27" s="78"/>
      <c r="E27" s="27"/>
    </row>
    <row r="28" spans="1:5" ht="14.25">
      <c r="A28" s="65"/>
      <c r="B28" s="66"/>
      <c r="C28" s="67"/>
      <c r="D28" s="78"/>
      <c r="E28" s="27"/>
    </row>
    <row r="29" spans="1:5" ht="14.25">
      <c r="A29" s="65"/>
      <c r="B29" s="66"/>
      <c r="C29" s="67"/>
      <c r="D29" s="78"/>
      <c r="E29" s="27"/>
    </row>
    <row r="30" spans="1:5" ht="14.25">
      <c r="A30" s="65"/>
      <c r="B30" s="66"/>
      <c r="C30" s="67"/>
      <c r="D30" s="78"/>
      <c r="E30" s="27"/>
    </row>
    <row r="31" spans="1:5" ht="14.25">
      <c r="A31" s="65"/>
      <c r="B31" s="66"/>
      <c r="C31" s="67"/>
      <c r="D31" s="78"/>
      <c r="E31" s="27"/>
    </row>
    <row r="32" spans="1:5" ht="14.25">
      <c r="A32" s="65"/>
      <c r="B32" s="66"/>
      <c r="C32" s="67"/>
      <c r="D32" s="78"/>
      <c r="E32" s="27"/>
    </row>
    <row r="33" spans="1:5" ht="14.25">
      <c r="A33" s="65"/>
      <c r="B33" s="66"/>
      <c r="C33" s="67"/>
      <c r="D33" s="78"/>
      <c r="E33" s="27"/>
    </row>
    <row r="34" spans="1:5" ht="14.25">
      <c r="A34" s="65"/>
      <c r="B34" s="66"/>
      <c r="C34" s="67"/>
      <c r="D34" s="78"/>
      <c r="E34" s="27"/>
    </row>
    <row r="35" spans="1:5" ht="14.25">
      <c r="A35" s="65"/>
      <c r="B35" s="66"/>
      <c r="C35" s="67"/>
      <c r="D35" s="78"/>
      <c r="E35" s="27"/>
    </row>
    <row r="36" spans="1:5" ht="14.25">
      <c r="A36" s="65"/>
      <c r="B36" s="66"/>
      <c r="C36" s="1"/>
      <c r="D36" s="76"/>
      <c r="E36" s="1"/>
    </row>
    <row r="37" spans="1:5" ht="31.5" customHeight="1">
      <c r="A37" s="59" t="s">
        <v>10</v>
      </c>
      <c r="B37" s="68"/>
      <c r="C37" s="69"/>
      <c r="D37" s="55"/>
      <c r="E37" s="27"/>
    </row>
    <row r="38" spans="1:5" ht="16.5" customHeight="1">
      <c r="A38" s="59"/>
      <c r="B38" s="68"/>
      <c r="C38" s="69"/>
      <c r="D38" s="55"/>
      <c r="E38" s="27"/>
    </row>
    <row r="39" spans="1:4" ht="12.75">
      <c r="A39" s="1"/>
      <c r="B39" s="2"/>
      <c r="C39" s="1"/>
      <c r="D39" s="76"/>
    </row>
    <row r="40" spans="1:4" ht="12.75">
      <c r="A40" s="1"/>
      <c r="B40" s="2"/>
      <c r="C40" s="1"/>
      <c r="D40" s="76"/>
    </row>
    <row r="41" spans="1:4" ht="12.75">
      <c r="A41" s="1"/>
      <c r="B41" s="2"/>
      <c r="C41" s="1"/>
      <c r="D41" s="76"/>
    </row>
    <row r="42" spans="1:4" ht="12.75">
      <c r="A42" s="1"/>
      <c r="B42" s="2"/>
      <c r="C42" s="1"/>
      <c r="D42" s="76"/>
    </row>
    <row r="43" spans="1:4" ht="12.75">
      <c r="A43" s="1"/>
      <c r="B43" s="2"/>
      <c r="C43" s="1"/>
      <c r="D43" s="76"/>
    </row>
    <row r="44" spans="1:4" ht="12.75">
      <c r="A44" s="1"/>
      <c r="B44" s="2"/>
      <c r="C44" s="1"/>
      <c r="D44" s="76"/>
    </row>
    <row r="45" spans="1:4" ht="12.75" customHeight="1">
      <c r="A45" s="33" t="s">
        <v>11</v>
      </c>
      <c r="B45" s="35">
        <v>0</v>
      </c>
      <c r="C45" s="37"/>
      <c r="D45" s="33"/>
    </row>
    <row r="46" spans="1:4" ht="12.75" customHeight="1">
      <c r="A46" s="34"/>
      <c r="B46" s="36"/>
      <c r="C46" s="38"/>
      <c r="D46" s="34"/>
    </row>
    <row r="47" spans="1:4" ht="12.75">
      <c r="A47" s="1"/>
      <c r="B47" s="2"/>
      <c r="C47" s="1"/>
      <c r="D47" s="76"/>
    </row>
    <row r="48" spans="1:4" ht="12.75">
      <c r="A48" s="1"/>
      <c r="B48" s="2"/>
      <c r="C48" s="1"/>
      <c r="D48" s="76"/>
    </row>
    <row r="49" spans="1:4" ht="12.75">
      <c r="A49" s="1"/>
      <c r="B49" s="2"/>
      <c r="C49" s="1"/>
      <c r="D49" s="76"/>
    </row>
    <row r="50" spans="1:4" ht="12.75">
      <c r="A50" s="1"/>
      <c r="B50" s="2"/>
      <c r="C50" s="1"/>
      <c r="D50" s="76"/>
    </row>
    <row r="51" spans="1:4" ht="15.75">
      <c r="A51" s="9" t="s">
        <v>12</v>
      </c>
      <c r="B51" s="10">
        <f>B15+B21</f>
        <v>5415.15</v>
      </c>
      <c r="C51" s="9"/>
      <c r="D51" s="55"/>
    </row>
    <row r="52" ht="12.75">
      <c r="B52" s="3"/>
    </row>
    <row r="53" ht="12.75">
      <c r="B53" s="3"/>
    </row>
    <row r="54" spans="1:4" ht="15.75">
      <c r="A54" s="5" t="s">
        <v>13</v>
      </c>
      <c r="B54" s="3"/>
      <c r="C54" s="31" t="s">
        <v>14</v>
      </c>
      <c r="D54" s="32"/>
    </row>
    <row r="55" spans="1:4" ht="15.75">
      <c r="A55" s="4" t="s">
        <v>20</v>
      </c>
      <c r="B55" s="3"/>
      <c r="C55" s="32" t="s">
        <v>21</v>
      </c>
      <c r="D55" s="32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31" t="s">
        <v>17</v>
      </c>
      <c r="D59" s="32"/>
    </row>
    <row r="60" spans="2:4" ht="15.75">
      <c r="B60" s="3"/>
      <c r="C60" s="31" t="s">
        <v>18</v>
      </c>
      <c r="D60" s="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2013-12-04T14:01:45Z</dcterms:modified>
  <cp:category/>
  <cp:version/>
  <cp:contentType/>
  <cp:contentStatus/>
</cp:coreProperties>
</file>